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MARTIN 2021\DISTRIBUCIÓN LEY\"/>
    </mc:Choice>
  </mc:AlternateContent>
  <bookViews>
    <workbookView xWindow="0" yWindow="0" windowWidth="19200" windowHeight="7020" firstSheet="3"/>
  </bookViews>
  <sheets>
    <sheet name="concentradora GENERAL  " sheetId="1" r:id="rId1"/>
    <sheet name="PARIMES (3)" sheetId="2" r:id="rId2"/>
    <sheet name="concentradora GENERAL factor" sheetId="3" r:id="rId3"/>
    <sheet name="concentradora GENERAL facto (2)" sheetId="4" r:id="rId4"/>
    <sheet name="concentradora estabilizacion" sheetId="5" r:id="rId5"/>
  </sheets>
  <externalReferences>
    <externalReference r:id="rId6"/>
  </externalReferences>
  <definedNames>
    <definedName name="_xlnm.Print_Area" localSheetId="3">'concentradora GENERAL facto (2)'!$A$5:$K$70</definedName>
    <definedName name="_xlnm.Database" localSheetId="4">#REF!</definedName>
    <definedName name="_xlnm.Database" localSheetId="0">#REF!</definedName>
    <definedName name="_xlnm.Database" localSheetId="3">#REF!</definedName>
    <definedName name="_xlnm.Database" localSheetId="2">#REF!</definedName>
    <definedName name="_xlnm.Database" localSheetId="1">#REF!</definedName>
    <definedName name="_xlnm.Database">#REF!</definedName>
    <definedName name="MODELOCEDULA" localSheetId="4">#REF!</definedName>
    <definedName name="MODELOCEDULA" localSheetId="0">#REF!</definedName>
    <definedName name="MODELOCEDULA" localSheetId="3">#REF!</definedName>
    <definedName name="MODELOCEDULA" localSheetId="2">#REF!</definedName>
    <definedName name="MODELOCEDULA" localSheetId="1">#REF!</definedName>
    <definedName name="MODELOCEDUL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8" i="5" l="1"/>
  <c r="K68" i="5"/>
  <c r="J68" i="5"/>
  <c r="I68" i="5"/>
  <c r="H68" i="5"/>
  <c r="G68" i="5"/>
  <c r="F68" i="5"/>
  <c r="E68" i="5"/>
  <c r="D68" i="5"/>
  <c r="C68" i="5"/>
  <c r="M66" i="5"/>
  <c r="M65" i="5"/>
  <c r="M64" i="5"/>
  <c r="M63" i="5"/>
  <c r="M62" i="5"/>
  <c r="M61" i="5"/>
  <c r="M60" i="5"/>
  <c r="M59" i="5"/>
  <c r="M58" i="5"/>
  <c r="M57" i="5"/>
  <c r="M56" i="5"/>
  <c r="M55" i="5"/>
  <c r="M54" i="5"/>
  <c r="M53" i="5"/>
  <c r="M52" i="5"/>
  <c r="M51" i="5"/>
  <c r="M50" i="5"/>
  <c r="M49" i="5"/>
  <c r="M48" i="5"/>
  <c r="M47" i="5"/>
  <c r="M46" i="5"/>
  <c r="M45" i="5"/>
  <c r="M44" i="5"/>
  <c r="M43" i="5"/>
  <c r="M42" i="5"/>
  <c r="M41" i="5"/>
  <c r="M40" i="5"/>
  <c r="M39" i="5"/>
  <c r="M38" i="5"/>
  <c r="M37" i="5"/>
  <c r="M36" i="5"/>
  <c r="M35" i="5"/>
  <c r="M34" i="5"/>
  <c r="M33" i="5"/>
  <c r="M32" i="5"/>
  <c r="M31" i="5"/>
  <c r="M30" i="5"/>
  <c r="M29" i="5"/>
  <c r="M28" i="5"/>
  <c r="M27" i="5"/>
  <c r="M26" i="5"/>
  <c r="M25" i="5"/>
  <c r="M24" i="5"/>
  <c r="M23" i="5"/>
  <c r="M22" i="5"/>
  <c r="M21" i="5"/>
  <c r="M20" i="5"/>
  <c r="M19" i="5"/>
  <c r="M18" i="5"/>
  <c r="M17" i="5"/>
  <c r="M16" i="5"/>
  <c r="M15" i="5"/>
  <c r="M14" i="5"/>
  <c r="M13" i="5"/>
  <c r="M12" i="5"/>
  <c r="M11" i="5"/>
  <c r="M10" i="5"/>
  <c r="M68" i="5" s="1"/>
  <c r="M9" i="5"/>
  <c r="J68" i="4"/>
  <c r="I68" i="4"/>
  <c r="H68" i="4"/>
  <c r="G68" i="4"/>
  <c r="F68" i="4"/>
  <c r="E68" i="4"/>
  <c r="D68" i="4"/>
  <c r="C68" i="4"/>
  <c r="K66" i="4"/>
  <c r="K65" i="4"/>
  <c r="K64" i="4"/>
  <c r="K63" i="4"/>
  <c r="K62" i="4"/>
  <c r="K61" i="4"/>
  <c r="K60" i="4"/>
  <c r="K59" i="4"/>
  <c r="K58" i="4"/>
  <c r="K57" i="4"/>
  <c r="K56" i="4"/>
  <c r="K55" i="4"/>
  <c r="K54" i="4"/>
  <c r="K53" i="4"/>
  <c r="K52" i="4"/>
  <c r="K51" i="4"/>
  <c r="K50" i="4"/>
  <c r="K49" i="4"/>
  <c r="K48" i="4"/>
  <c r="K47" i="4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68" i="4" s="1"/>
  <c r="N68" i="3"/>
  <c r="M68" i="3"/>
  <c r="L68" i="3"/>
  <c r="K68" i="3"/>
  <c r="J68" i="3"/>
  <c r="I68" i="3"/>
  <c r="H68" i="3"/>
  <c r="G68" i="3"/>
  <c r="F68" i="3"/>
  <c r="E68" i="3"/>
  <c r="D68" i="3"/>
  <c r="C68" i="3"/>
  <c r="F71" i="1"/>
  <c r="E71" i="1"/>
  <c r="D71" i="1"/>
  <c r="C71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71" i="1" s="1"/>
</calcChain>
</file>

<file path=xl/sharedStrings.xml><?xml version="1.0" encoding="utf-8"?>
<sst xmlns="http://schemas.openxmlformats.org/spreadsheetml/2006/main" count="347" uniqueCount="115">
  <si>
    <t>SECRETARÍA DE FINANZAS</t>
  </si>
  <si>
    <t>SUBSECRETARÍA DE EGRESOS</t>
  </si>
  <si>
    <t>DIRECCIÓN DE CONTABILIDAD</t>
  </si>
  <si>
    <t>CONCENTRADO DEL RESULTADO FINAL DE LA DISTRIBUCIÓN DE PARTICIPACIONES PARA 2021</t>
  </si>
  <si>
    <t>Municipio</t>
  </si>
  <si>
    <t>Fondo Único de</t>
  </si>
  <si>
    <t>Fondos con Método, 10 Entidades menos PIB Y 9/11 IEPS</t>
  </si>
  <si>
    <t>Fondo de</t>
  </si>
  <si>
    <t>Recursos</t>
  </si>
  <si>
    <t>Importe</t>
  </si>
  <si>
    <t>Núm</t>
  </si>
  <si>
    <t>Participaciones</t>
  </si>
  <si>
    <t>Estabilización</t>
  </si>
  <si>
    <t>FEIEF</t>
  </si>
  <si>
    <t>Total</t>
  </si>
  <si>
    <t xml:space="preserve"> </t>
  </si>
  <si>
    <t>Financiera</t>
  </si>
  <si>
    <t>para 2021</t>
  </si>
  <si>
    <t>APOZOL</t>
  </si>
  <si>
    <t>APULCO</t>
  </si>
  <si>
    <t>ATOLINGA</t>
  </si>
  <si>
    <t>BENITO JUÁREZ</t>
  </si>
  <si>
    <t xml:space="preserve">CALERA </t>
  </si>
  <si>
    <t>CAÑITAS DE FELIPE PESCADOR</t>
  </si>
  <si>
    <t>CONCEPCIÓN DEL ORO</t>
  </si>
  <si>
    <t>CUAUHTEMOC</t>
  </si>
  <si>
    <t>CHALCHIHUITES</t>
  </si>
  <si>
    <t>EL PLATEADO DE JOAQUÍN AMARO</t>
  </si>
  <si>
    <t xml:space="preserve">EL SALVADOR   </t>
  </si>
  <si>
    <t>FRESNILLO</t>
  </si>
  <si>
    <t>GENARO CODINA</t>
  </si>
  <si>
    <t>GENERAL ENRIQUE ESTRADA</t>
  </si>
  <si>
    <t>GENERAL FRANCISCO R. MURGUÍA</t>
  </si>
  <si>
    <t>GENERAL. PÁNFILO NATERA</t>
  </si>
  <si>
    <t>GUADALUPE</t>
  </si>
  <si>
    <t>HUANUSCO</t>
  </si>
  <si>
    <t xml:space="preserve">JALPA </t>
  </si>
  <si>
    <t xml:space="preserve">JEREZ    </t>
  </si>
  <si>
    <t>JIMÉNEZ DEL TEUL</t>
  </si>
  <si>
    <t>JUAN ALDAMA</t>
  </si>
  <si>
    <t>JUCHIPILA</t>
  </si>
  <si>
    <t>LORETO</t>
  </si>
  <si>
    <t>LUÍS MOYA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</si>
  <si>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</si>
  <si>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</si>
  <si>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</si>
  <si>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</si>
  <si>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</si>
  <si>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</si>
  <si>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</si>
  <si>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MOYAHUA DE ESTRADA</t>
  </si>
  <si>
    <t>NOCHISTLAN DE MEJÍA</t>
  </si>
  <si>
    <t>NORIA DE ÁNGELES</t>
  </si>
  <si>
    <t>OJOCALIENTE</t>
  </si>
  <si>
    <t>PANUCO</t>
  </si>
  <si>
    <t>PINOS</t>
  </si>
  <si>
    <t xml:space="preserve">RÍO GRANDE  </t>
  </si>
  <si>
    <t>SAÍN ALTO</t>
  </si>
  <si>
    <t>SANTA MARÍA DE LA PAZ</t>
  </si>
  <si>
    <t>SOMBRERETE</t>
  </si>
  <si>
    <t>SUSTICACÁN</t>
  </si>
  <si>
    <t>TABASCO</t>
  </si>
  <si>
    <t>TEPECHITLÁN</t>
  </si>
  <si>
    <t>TEPETONGO</t>
  </si>
  <si>
    <t>TEUL DE GONZÁLEZ.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</si>
  <si>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</si>
  <si>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</si>
  <si>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</si>
  <si>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</si>
  <si>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</si>
  <si>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</si>
  <si>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</si>
  <si>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</si>
  <si>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 HIDALGO</t>
  </si>
  <si>
    <t>VILLANUEVA</t>
  </si>
  <si>
    <t>ZACATECAS</t>
  </si>
  <si>
    <t>PENDIENTE DE DISTRIBUIR</t>
  </si>
  <si>
    <t>T O T A L E S</t>
  </si>
  <si>
    <t>CALENDARIO DE ENTREGA DEL FONDO ÚNICO DE PARTICIPACIONES Y EL FONDO DE ESTABILIZACIÓN A LOS MUNICIPIOS CORRESPONDIENTE AL EJERCICIO FISCAL 2021</t>
  </si>
  <si>
    <t>M e s</t>
  </si>
  <si>
    <t>Primera FUP</t>
  </si>
  <si>
    <t>Segunda FUP</t>
  </si>
  <si>
    <t>Tercera FUP</t>
  </si>
  <si>
    <t>Fondo de Estabilización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</si>
  <si>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</si>
  <si>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</si>
  <si>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</si>
  <si>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</si>
  <si>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</si>
  <si>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</si>
  <si>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</si>
  <si>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</si>
  <si>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</si>
  <si>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</si>
  <si>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</si>
  <si>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</si>
  <si>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PORCENTAJES Y MONTOS ESTIMADOS DE PARTICIPACIONES FEDERALES CORRESPONDIENTE A LOS MUNICIPIOS PARA EL EJERCICIO FISCAL 2021</t>
  </si>
  <si>
    <t>NUM</t>
  </si>
  <si>
    <t>MUNICIPIO</t>
  </si>
  <si>
    <t>FONDO GENERAL</t>
  </si>
  <si>
    <t>FOMENTO MUNICIPAL</t>
  </si>
  <si>
    <t>IMPUESTO ESPECIAL SOBRE PRODUCTOS Y SERVICIOS</t>
  </si>
  <si>
    <t>IMPUESTO SOBRE AUTOMOVILES NUEVOS</t>
  </si>
  <si>
    <t>FONDO DE FISCALIZACIÓN Y RECAUDACIÓN</t>
  </si>
  <si>
    <t>FONDO DE COMPENSACIÓN ISAN</t>
  </si>
  <si>
    <t>Porcentaje</t>
  </si>
  <si>
    <t>Monto (Pesos)</t>
  </si>
  <si>
    <t>desglose 1</t>
  </si>
  <si>
    <t>FOCO 10 ENT - PIB (30%)</t>
  </si>
  <si>
    <t>FOCO 10 ENT - PIB (70%)</t>
  </si>
  <si>
    <t>9/11 IEPS ADICIONAL (30%)</t>
  </si>
  <si>
    <t>9/11 IEPS ADICIONAL (70%)</t>
  </si>
  <si>
    <t>MONTO TOTAL ACUMULADO</t>
  </si>
  <si>
    <t>desglose 2</t>
  </si>
  <si>
    <t>PORCENTAJES Y MONTOS ESTIMADOS DEL FONDO DE ESTABILIZACIÓN FINANCIERA CORRESPONDIENTE A LOS MUNICIPIOS PARA EL EJERCICIO FISCAL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</si>
</sst>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* #,##0.0000000_);_(* \(#,##0.0000000\);_(* &quot;-&quot;??_);_(@_)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G Omega"/>
      <family val="2"/>
    </font>
    <font>
      <b/>
      <sz val="10"/>
      <name val="CG Omega"/>
      <family val="2"/>
    </font>
    <font>
      <b/>
      <sz val="16"/>
      <name val="CG Omega"/>
      <family val="2"/>
    </font>
    <font>
      <b/>
      <sz val="12"/>
      <name val="CG Omega"/>
      <family val="2"/>
    </font>
    <font>
      <b/>
      <sz val="10"/>
      <color indexed="9"/>
      <name val="CG Omega"/>
      <family val="2"/>
    </font>
    <font>
      <b/>
      <sz val="9"/>
      <name val="CG Omega"/>
      <family val="2"/>
    </font>
    <font>
      <b/>
      <sz val="8"/>
      <name val="CG Omega"/>
      <family val="2"/>
    </font>
    <font>
      <sz val="9"/>
      <name val="CG Omega"/>
      <family val="2"/>
    </font>
    <font>
      <sz val="10"/>
      <name val="CG Omega"/>
      <family val="2"/>
    </font>
    <font>
      <sz val="11"/>
      <name val="CG Omega"/>
    </font>
    <font>
      <b/>
      <sz val="18"/>
      <name val="Calibri"/>
      <family val="2"/>
    </font>
    <font>
      <sz val="10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b/>
      <sz val="12"/>
      <color indexed="9"/>
      <name val="Calibri"/>
      <family val="2"/>
    </font>
    <font>
      <b/>
      <sz val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2" fillId="0" borderId="0"/>
    <xf numFmtId="164" fontId="2" fillId="0" borderId="0" applyFont="0" applyFill="0" applyBorder="0" applyAlignment="0" applyProtection="0"/>
  </cellStyleXfs>
  <cellXfs count="118">
    <xf numFmtId="0" fontId="0" fillId="0" borderId="0" xfId="0"/>
    <xf numFmtId="164" fontId="3" fillId="0" borderId="0" xfId="2" applyFont="1" applyAlignment="1">
      <alignment horizontal="center"/>
    </xf>
    <xf numFmtId="164" fontId="3" fillId="0" borderId="0" xfId="2" applyFont="1" applyAlignment="1">
      <alignment horizontal="center"/>
    </xf>
    <xf numFmtId="0" fontId="4" fillId="0" borderId="0" xfId="3" applyFont="1"/>
    <xf numFmtId="164" fontId="5" fillId="0" borderId="0" xfId="2" applyFont="1" applyAlignment="1">
      <alignment horizontal="center"/>
    </xf>
    <xf numFmtId="164" fontId="5" fillId="0" borderId="0" xfId="2" applyFont="1" applyAlignment="1">
      <alignment horizontal="center"/>
    </xf>
    <xf numFmtId="164" fontId="6" fillId="0" borderId="0" xfId="2" applyFont="1" applyAlignment="1">
      <alignment horizontal="center"/>
    </xf>
    <xf numFmtId="164" fontId="6" fillId="0" borderId="0" xfId="2" applyFont="1" applyAlignment="1">
      <alignment horizontal="center"/>
    </xf>
    <xf numFmtId="164" fontId="7" fillId="2" borderId="0" xfId="2" applyFont="1" applyFill="1" applyAlignment="1">
      <alignment horizontal="center" vertical="center"/>
    </xf>
    <xf numFmtId="0" fontId="5" fillId="0" borderId="0" xfId="3" applyFont="1"/>
    <xf numFmtId="164" fontId="4" fillId="0" borderId="0" xfId="2" applyFont="1"/>
    <xf numFmtId="0" fontId="8" fillId="3" borderId="1" xfId="3" applyFont="1" applyFill="1" applyBorder="1"/>
    <xf numFmtId="0" fontId="8" fillId="3" borderId="1" xfId="3" applyFont="1" applyFill="1" applyBorder="1" applyAlignment="1">
      <alignment horizontal="center" vertical="center"/>
    </xf>
    <xf numFmtId="9" fontId="8" fillId="3" borderId="1" xfId="4" applyFont="1" applyFill="1" applyBorder="1" applyAlignment="1">
      <alignment horizontal="center"/>
    </xf>
    <xf numFmtId="9" fontId="8" fillId="3" borderId="1" xfId="3" applyNumberFormat="1" applyFont="1" applyFill="1" applyBorder="1" applyAlignment="1">
      <alignment horizontal="center" vertical="center" wrapText="1"/>
    </xf>
    <xf numFmtId="9" fontId="8" fillId="3" borderId="1" xfId="3" applyNumberFormat="1" applyFont="1" applyFill="1" applyBorder="1" applyAlignment="1">
      <alignment horizontal="center"/>
    </xf>
    <xf numFmtId="0" fontId="8" fillId="3" borderId="1" xfId="3" applyFont="1" applyFill="1" applyBorder="1" applyAlignment="1">
      <alignment horizontal="center"/>
    </xf>
    <xf numFmtId="0" fontId="8" fillId="3" borderId="2" xfId="3" applyFont="1" applyFill="1" applyBorder="1" applyAlignment="1">
      <alignment horizontal="center"/>
    </xf>
    <xf numFmtId="0" fontId="8" fillId="3" borderId="2" xfId="3" applyFont="1" applyFill="1" applyBorder="1" applyAlignment="1">
      <alignment horizontal="center" vertical="center"/>
    </xf>
    <xf numFmtId="9" fontId="8" fillId="3" borderId="2" xfId="4" applyFont="1" applyFill="1" applyBorder="1" applyAlignment="1">
      <alignment horizontal="center"/>
    </xf>
    <xf numFmtId="9" fontId="8" fillId="3" borderId="2" xfId="3" applyNumberFormat="1" applyFont="1" applyFill="1" applyBorder="1" applyAlignment="1">
      <alignment horizontal="center" vertical="center" wrapText="1"/>
    </xf>
    <xf numFmtId="9" fontId="8" fillId="3" borderId="2" xfId="3" applyNumberFormat="1" applyFont="1" applyFill="1" applyBorder="1" applyAlignment="1">
      <alignment horizontal="center"/>
    </xf>
    <xf numFmtId="0" fontId="9" fillId="3" borderId="3" xfId="3" applyFont="1" applyFill="1" applyBorder="1" applyAlignment="1">
      <alignment horizontal="center"/>
    </xf>
    <xf numFmtId="0" fontId="8" fillId="3" borderId="3" xfId="3" applyFont="1" applyFill="1" applyBorder="1" applyAlignment="1">
      <alignment horizontal="center" vertical="center"/>
    </xf>
    <xf numFmtId="165" fontId="8" fillId="3" borderId="3" xfId="2" applyNumberFormat="1" applyFont="1" applyFill="1" applyBorder="1" applyAlignment="1">
      <alignment horizontal="center"/>
    </xf>
    <xf numFmtId="9" fontId="8" fillId="3" borderId="3" xfId="3" applyNumberFormat="1" applyFont="1" applyFill="1" applyBorder="1" applyAlignment="1">
      <alignment horizontal="center" vertical="center" wrapText="1"/>
    </xf>
    <xf numFmtId="164" fontId="8" fillId="3" borderId="3" xfId="2" applyFont="1" applyFill="1" applyBorder="1" applyAlignment="1">
      <alignment horizontal="center"/>
    </xf>
    <xf numFmtId="0" fontId="8" fillId="0" borderId="4" xfId="3" applyFont="1" applyBorder="1"/>
    <xf numFmtId="0" fontId="8" fillId="0" borderId="1" xfId="3" applyFont="1" applyBorder="1"/>
    <xf numFmtId="165" fontId="8" fillId="0" borderId="0" xfId="2" applyNumberFormat="1" applyFont="1" applyBorder="1"/>
    <xf numFmtId="165" fontId="8" fillId="0" borderId="0" xfId="3" applyNumberFormat="1" applyFont="1"/>
    <xf numFmtId="0" fontId="10" fillId="0" borderId="5" xfId="3" applyFont="1" applyBorder="1" applyAlignment="1">
      <alignment horizontal="center"/>
    </xf>
    <xf numFmtId="0" fontId="10" fillId="0" borderId="5" xfId="3" applyFont="1" applyBorder="1" applyProtection="1">
      <protection locked="0"/>
    </xf>
    <xf numFmtId="165" fontId="10" fillId="0" borderId="5" xfId="2" applyNumberFormat="1" applyFont="1" applyBorder="1"/>
    <xf numFmtId="0" fontId="11" fillId="0" borderId="0" xfId="3" applyFont="1"/>
    <xf numFmtId="0" fontId="8" fillId="0" borderId="5" xfId="3" applyFont="1" applyBorder="1"/>
    <xf numFmtId="0" fontId="8" fillId="0" borderId="5" xfId="3" applyFont="1" applyBorder="1" applyAlignment="1">
      <alignment horizontal="center"/>
    </xf>
    <xf numFmtId="165" fontId="8" fillId="0" borderId="5" xfId="2" applyNumberFormat="1" applyFont="1" applyBorder="1"/>
    <xf numFmtId="164" fontId="11" fillId="0" borderId="0" xfId="2" applyFont="1"/>
    <xf numFmtId="165" fontId="11" fillId="0" borderId="0" xfId="4" applyNumberFormat="1" applyFont="1"/>
    <xf numFmtId="10" fontId="11" fillId="0" borderId="0" xfId="4" applyNumberFormat="1" applyFont="1"/>
    <xf numFmtId="43" fontId="4" fillId="0" borderId="0" xfId="3" applyNumberFormat="1" applyFont="1"/>
    <xf numFmtId="165" fontId="11" fillId="0" borderId="0" xfId="3" applyNumberFormat="1" applyFont="1"/>
    <xf numFmtId="0" fontId="13" fillId="0" borderId="0" xfId="5" applyFont="1" applyAlignment="1">
      <alignment horizontal="center"/>
    </xf>
    <xf numFmtId="0" fontId="14" fillId="0" borderId="0" xfId="5" applyFont="1"/>
    <xf numFmtId="0" fontId="15" fillId="0" borderId="0" xfId="5" applyFont="1" applyAlignment="1">
      <alignment horizontal="center"/>
    </xf>
    <xf numFmtId="0" fontId="16" fillId="0" borderId="0" xfId="5" applyFont="1" applyAlignment="1">
      <alignment horizontal="center"/>
    </xf>
    <xf numFmtId="0" fontId="17" fillId="2" borderId="0" xfId="5" applyFont="1" applyFill="1" applyAlignment="1">
      <alignment horizontal="center" vertical="center" wrapText="1"/>
    </xf>
    <xf numFmtId="0" fontId="14" fillId="0" borderId="0" xfId="5" applyFont="1" applyAlignment="1">
      <alignment wrapText="1"/>
    </xf>
    <xf numFmtId="0" fontId="18" fillId="4" borderId="0" xfId="5" applyFont="1" applyFill="1"/>
    <xf numFmtId="0" fontId="14" fillId="4" borderId="0" xfId="5" applyFont="1" applyFill="1"/>
    <xf numFmtId="0" fontId="19" fillId="3" borderId="5" xfId="5" applyFont="1" applyFill="1" applyBorder="1" applyAlignment="1">
      <alignment horizontal="center" vertical="center" wrapText="1"/>
    </xf>
    <xf numFmtId="0" fontId="20" fillId="0" borderId="0" xfId="5" applyFont="1"/>
    <xf numFmtId="0" fontId="19" fillId="4" borderId="0" xfId="5" applyFont="1" applyFill="1" applyBorder="1" applyAlignment="1">
      <alignment horizontal="center"/>
    </xf>
    <xf numFmtId="0" fontId="19" fillId="4" borderId="0" xfId="5" applyFont="1" applyFill="1" applyBorder="1" applyProtection="1">
      <protection locked="0"/>
    </xf>
    <xf numFmtId="0" fontId="20" fillId="4" borderId="0" xfId="5" applyFont="1" applyFill="1" applyBorder="1"/>
    <xf numFmtId="0" fontId="20" fillId="4" borderId="0" xfId="5" applyFont="1" applyFill="1"/>
    <xf numFmtId="0" fontId="19" fillId="4" borderId="5" xfId="5" applyFont="1" applyFill="1" applyBorder="1" applyAlignment="1">
      <alignment horizontal="center" vertical="center"/>
    </xf>
    <xf numFmtId="0" fontId="19" fillId="4" borderId="5" xfId="5" applyFont="1" applyFill="1" applyBorder="1" applyAlignment="1" applyProtection="1">
      <alignment horizontal="center" vertical="center"/>
      <protection locked="0"/>
    </xf>
    <xf numFmtId="164" fontId="13" fillId="0" borderId="0" xfId="6" applyFont="1" applyAlignment="1">
      <alignment horizontal="center"/>
    </xf>
    <xf numFmtId="0" fontId="21" fillId="0" borderId="0" xfId="3" applyFont="1"/>
    <xf numFmtId="164" fontId="15" fillId="0" borderId="0" xfId="6" applyFont="1" applyAlignment="1">
      <alignment horizontal="center"/>
    </xf>
    <xf numFmtId="164" fontId="16" fillId="0" borderId="0" xfId="6" applyFont="1" applyAlignment="1">
      <alignment horizontal="center"/>
    </xf>
    <xf numFmtId="164" fontId="22" fillId="0" borderId="0" xfId="6" applyFont="1" applyAlignment="1">
      <alignment horizontal="center"/>
    </xf>
    <xf numFmtId="164" fontId="17" fillId="2" borderId="0" xfId="6" applyFont="1" applyFill="1" applyAlignment="1">
      <alignment horizontal="center" vertical="center"/>
    </xf>
    <xf numFmtId="0" fontId="19" fillId="0" borderId="0" xfId="3" applyFont="1"/>
    <xf numFmtId="164" fontId="19" fillId="0" borderId="0" xfId="6" applyFont="1" applyAlignment="1">
      <alignment horizontal="center"/>
    </xf>
    <xf numFmtId="0" fontId="19" fillId="0" borderId="0" xfId="3" applyFont="1" applyAlignment="1">
      <alignment horizontal="center"/>
    </xf>
    <xf numFmtId="0" fontId="19" fillId="3" borderId="1" xfId="3" applyFont="1" applyFill="1" applyBorder="1" applyAlignment="1">
      <alignment horizontal="center" vertical="center"/>
    </xf>
    <xf numFmtId="9" fontId="19" fillId="3" borderId="6" xfId="4" applyFont="1" applyFill="1" applyBorder="1" applyAlignment="1">
      <alignment horizontal="center" vertical="center" wrapText="1"/>
    </xf>
    <xf numFmtId="9" fontId="19" fillId="3" borderId="7" xfId="4" applyFont="1" applyFill="1" applyBorder="1" applyAlignment="1">
      <alignment horizontal="center" vertical="center" wrapText="1"/>
    </xf>
    <xf numFmtId="0" fontId="19" fillId="0" borderId="0" xfId="3" applyFont="1" applyAlignment="1">
      <alignment vertical="center" wrapText="1"/>
    </xf>
    <xf numFmtId="0" fontId="19" fillId="3" borderId="3" xfId="3" applyFont="1" applyFill="1" applyBorder="1" applyAlignment="1">
      <alignment horizontal="center" vertical="center"/>
    </xf>
    <xf numFmtId="9" fontId="19" fillId="3" borderId="2" xfId="4" applyFont="1" applyFill="1" applyBorder="1" applyAlignment="1">
      <alignment horizontal="center"/>
    </xf>
    <xf numFmtId="9" fontId="19" fillId="3" borderId="2" xfId="3" applyNumberFormat="1" applyFont="1" applyFill="1" applyBorder="1" applyAlignment="1">
      <alignment horizontal="center"/>
    </xf>
    <xf numFmtId="0" fontId="20" fillId="0" borderId="5" xfId="3" applyFont="1" applyBorder="1" applyAlignment="1">
      <alignment horizontal="center"/>
    </xf>
    <xf numFmtId="0" fontId="20" fillId="0" borderId="5" xfId="3" applyFont="1" applyBorder="1" applyProtection="1">
      <protection locked="0"/>
    </xf>
    <xf numFmtId="166" fontId="20" fillId="0" borderId="5" xfId="6" applyNumberFormat="1" applyFont="1" applyBorder="1" applyAlignment="1">
      <alignment horizontal="center"/>
    </xf>
    <xf numFmtId="165" fontId="20" fillId="0" borderId="5" xfId="6" applyNumberFormat="1" applyFont="1" applyBorder="1"/>
    <xf numFmtId="43" fontId="19" fillId="0" borderId="0" xfId="1" applyFont="1"/>
    <xf numFmtId="0" fontId="20" fillId="0" borderId="0" xfId="3" applyFont="1"/>
    <xf numFmtId="0" fontId="20" fillId="0" borderId="0" xfId="3" applyFont="1" applyAlignment="1">
      <alignment horizontal="center"/>
    </xf>
    <xf numFmtId="165" fontId="20" fillId="0" borderId="0" xfId="3" applyNumberFormat="1" applyFont="1"/>
    <xf numFmtId="165" fontId="20" fillId="0" borderId="0" xfId="3" applyNumberFormat="1" applyFont="1" applyAlignment="1">
      <alignment horizontal="center"/>
    </xf>
    <xf numFmtId="0" fontId="19" fillId="0" borderId="5" xfId="3" applyFont="1" applyBorder="1"/>
    <xf numFmtId="0" fontId="19" fillId="0" borderId="5" xfId="3" applyFont="1" applyBorder="1" applyAlignment="1">
      <alignment horizontal="center"/>
    </xf>
    <xf numFmtId="165" fontId="19" fillId="0" borderId="5" xfId="6" applyNumberFormat="1" applyFont="1" applyBorder="1" applyAlignment="1">
      <alignment horizontal="center"/>
    </xf>
    <xf numFmtId="165" fontId="19" fillId="0" borderId="5" xfId="6" applyNumberFormat="1" applyFont="1" applyBorder="1"/>
    <xf numFmtId="0" fontId="14" fillId="0" borderId="0" xfId="3" applyFont="1"/>
    <xf numFmtId="164" fontId="14" fillId="0" borderId="0" xfId="6" applyFont="1" applyAlignment="1">
      <alignment horizontal="center"/>
    </xf>
    <xf numFmtId="0" fontId="14" fillId="0" borderId="0" xfId="3" applyFont="1" applyAlignment="1">
      <alignment horizontal="center"/>
    </xf>
    <xf numFmtId="164" fontId="23" fillId="0" borderId="0" xfId="6" applyFont="1"/>
    <xf numFmtId="164" fontId="23" fillId="0" borderId="0" xfId="6" applyFont="1" applyAlignment="1">
      <alignment horizontal="center"/>
    </xf>
    <xf numFmtId="0" fontId="21" fillId="0" borderId="0" xfId="3" applyFont="1" applyAlignment="1">
      <alignment horizontal="center"/>
    </xf>
    <xf numFmtId="165" fontId="23" fillId="0" borderId="0" xfId="3" applyNumberFormat="1" applyFont="1"/>
    <xf numFmtId="165" fontId="23" fillId="0" borderId="0" xfId="3" applyNumberFormat="1" applyFont="1" applyAlignment="1">
      <alignment horizontal="center"/>
    </xf>
    <xf numFmtId="165" fontId="14" fillId="0" borderId="0" xfId="3" applyNumberFormat="1" applyFont="1"/>
    <xf numFmtId="165" fontId="14" fillId="0" borderId="0" xfId="3" applyNumberFormat="1" applyFont="1" applyAlignment="1">
      <alignment horizontal="center"/>
    </xf>
    <xf numFmtId="164" fontId="21" fillId="0" borderId="0" xfId="6" applyFont="1" applyAlignment="1">
      <alignment horizontal="center"/>
    </xf>
    <xf numFmtId="164" fontId="19" fillId="0" borderId="0" xfId="6" applyFont="1"/>
    <xf numFmtId="0" fontId="19" fillId="0" borderId="8" xfId="3" applyFont="1" applyBorder="1" applyAlignment="1">
      <alignment horizontal="center"/>
    </xf>
    <xf numFmtId="9" fontId="19" fillId="3" borderId="6" xfId="4" applyFont="1" applyFill="1" applyBorder="1" applyAlignment="1">
      <alignment horizontal="center" wrapText="1"/>
    </xf>
    <xf numFmtId="9" fontId="19" fillId="3" borderId="7" xfId="4" applyFont="1" applyFill="1" applyBorder="1" applyAlignment="1">
      <alignment horizontal="center" wrapText="1"/>
    </xf>
    <xf numFmtId="9" fontId="19" fillId="3" borderId="1" xfId="3" applyNumberFormat="1" applyFont="1" applyFill="1" applyBorder="1" applyAlignment="1">
      <alignment horizontal="center" wrapText="1"/>
    </xf>
    <xf numFmtId="0" fontId="19" fillId="0" borderId="0" xfId="3" applyFont="1" applyAlignment="1">
      <alignment wrapText="1"/>
    </xf>
    <xf numFmtId="9" fontId="19" fillId="3" borderId="3" xfId="3" applyNumberFormat="1" applyFont="1" applyFill="1" applyBorder="1" applyAlignment="1">
      <alignment horizontal="center" wrapText="1"/>
    </xf>
    <xf numFmtId="166" fontId="20" fillId="0" borderId="5" xfId="6" applyNumberFormat="1" applyFont="1" applyBorder="1"/>
    <xf numFmtId="164" fontId="20" fillId="0" borderId="0" xfId="3" applyNumberFormat="1" applyFont="1"/>
    <xf numFmtId="164" fontId="20" fillId="0" borderId="0" xfId="6" applyFont="1"/>
    <xf numFmtId="9" fontId="19" fillId="3" borderId="6" xfId="4" applyFont="1" applyFill="1" applyBorder="1" applyAlignment="1">
      <alignment horizontal="center"/>
    </xf>
    <xf numFmtId="9" fontId="19" fillId="3" borderId="7" xfId="4" applyFont="1" applyFill="1" applyBorder="1" applyAlignment="1">
      <alignment horizontal="center"/>
    </xf>
    <xf numFmtId="164" fontId="14" fillId="0" borderId="0" xfId="6" applyFont="1"/>
    <xf numFmtId="164" fontId="18" fillId="0" borderId="0" xfId="6" applyFont="1"/>
    <xf numFmtId="164" fontId="21" fillId="0" borderId="0" xfId="6" applyFont="1"/>
    <xf numFmtId="164" fontId="17" fillId="2" borderId="0" xfId="6" applyFont="1" applyFill="1" applyAlignment="1">
      <alignment horizontal="center"/>
    </xf>
    <xf numFmtId="0" fontId="15" fillId="0" borderId="0" xfId="3" applyFont="1"/>
    <xf numFmtId="9" fontId="19" fillId="3" borderId="1" xfId="3" applyNumberFormat="1" applyFont="1" applyFill="1" applyBorder="1" applyAlignment="1">
      <alignment horizontal="center" vertical="center" wrapText="1"/>
    </xf>
    <xf numFmtId="9" fontId="19" fillId="3" borderId="3" xfId="3" applyNumberFormat="1" applyFont="1" applyFill="1" applyBorder="1" applyAlignment="1">
      <alignment horizontal="center" vertical="center" wrapText="1"/>
    </xf>
  </cellXfs>
  <cellStyles count="7">
    <cellStyle name="Millares" xfId="1" builtinId="3"/>
    <cellStyle name="Millares 2" xfId="6"/>
    <cellStyle name="Millares 4" xfId="2"/>
    <cellStyle name="Normal" xfId="0" builtinId="0"/>
    <cellStyle name="Normal 2" xfId="3"/>
    <cellStyle name="Normal_CALENDARIO 2004" xfId="5"/>
    <cellStyle name="Porcentu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nexo%20dos%20acuerdo%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parti fed est "/>
      <sheetName val="totalparti fed est  (2)"/>
      <sheetName val="TOTAL FEIEF"/>
      <sheetName val="totalparti parti estimadas"/>
      <sheetName val="diferencia vs año base"/>
      <sheetName val="concentradora GENERAL  "/>
      <sheetName val="PARIMES (3)"/>
      <sheetName val="concentradora GENERAL factor"/>
      <sheetName val="concentradora GENERAL facto (2)"/>
      <sheetName val="concentradora estabilizacion"/>
      <sheetName val="totales 18"/>
      <sheetName val="garantia Re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4"/>
  <sheetViews>
    <sheetView showGridLines="0" tabSelected="1" topLeftCell="A52" workbookViewId="0">
      <selection activeCell="G70" sqref="G70"/>
    </sheetView>
  </sheetViews>
  <sheetFormatPr baseColWidth="10" defaultColWidth="11.453125" defaultRowHeight="13"/>
  <cols>
    <col min="1" max="1" width="6.1796875" style="3" customWidth="1"/>
    <col min="2" max="2" width="30.453125" style="3" customWidth="1"/>
    <col min="3" max="3" width="14.81640625" style="10" customWidth="1"/>
    <col min="4" max="7" width="14.81640625" style="3" customWidth="1"/>
    <col min="8" max="16384" width="11.453125" style="3"/>
  </cols>
  <sheetData>
    <row r="1" spans="1:7" ht="23.15" customHeight="1">
      <c r="A1" s="1" t="s">
        <v>0</v>
      </c>
      <c r="B1" s="1"/>
      <c r="C1" s="1"/>
      <c r="D1" s="1"/>
      <c r="E1" s="1"/>
      <c r="F1" s="2"/>
    </row>
    <row r="2" spans="1:7" ht="23.15" customHeight="1">
      <c r="A2" s="4" t="s">
        <v>1</v>
      </c>
      <c r="B2" s="4"/>
      <c r="C2" s="4"/>
      <c r="D2" s="4"/>
      <c r="E2" s="4"/>
      <c r="F2" s="5"/>
    </row>
    <row r="3" spans="1:7" ht="20.149999999999999" customHeight="1">
      <c r="A3" s="6" t="s">
        <v>2</v>
      </c>
      <c r="B3" s="6"/>
      <c r="C3" s="6"/>
      <c r="D3" s="6"/>
      <c r="E3" s="6"/>
      <c r="F3" s="7"/>
    </row>
    <row r="4" spans="1:7" ht="14.15" customHeight="1">
      <c r="A4" s="7"/>
      <c r="B4" s="7"/>
      <c r="C4" s="7"/>
      <c r="D4" s="7"/>
      <c r="E4" s="7"/>
      <c r="F4" s="7"/>
    </row>
    <row r="5" spans="1:7" s="9" customFormat="1" ht="18.649999999999999" customHeight="1">
      <c r="A5" s="8" t="s">
        <v>3</v>
      </c>
      <c r="B5" s="8"/>
      <c r="C5" s="8"/>
      <c r="D5" s="8"/>
      <c r="E5" s="8"/>
      <c r="F5" s="8"/>
      <c r="G5" s="8"/>
    </row>
    <row r="6" spans="1:7" ht="8.25" customHeight="1"/>
    <row r="7" spans="1:7" ht="15" customHeight="1">
      <c r="A7" s="11"/>
      <c r="B7" s="12" t="s">
        <v>4</v>
      </c>
      <c r="C7" s="13" t="s">
        <v>5</v>
      </c>
      <c r="D7" s="14" t="s">
        <v>6</v>
      </c>
      <c r="E7" s="15" t="s">
        <v>7</v>
      </c>
      <c r="F7" s="15" t="s">
        <v>8</v>
      </c>
      <c r="G7" s="16" t="s">
        <v>9</v>
      </c>
    </row>
    <row r="8" spans="1:7" ht="15" customHeight="1">
      <c r="A8" s="17" t="s">
        <v>10</v>
      </c>
      <c r="B8" s="18"/>
      <c r="C8" s="19" t="s">
        <v>11</v>
      </c>
      <c r="D8" s="20"/>
      <c r="E8" s="21" t="s">
        <v>12</v>
      </c>
      <c r="F8" s="21" t="s">
        <v>13</v>
      </c>
      <c r="G8" s="17" t="s">
        <v>14</v>
      </c>
    </row>
    <row r="9" spans="1:7" ht="15" customHeight="1">
      <c r="A9" s="22" t="s">
        <v>15</v>
      </c>
      <c r="B9" s="23"/>
      <c r="C9" s="24"/>
      <c r="D9" s="25"/>
      <c r="E9" s="24" t="s">
        <v>16</v>
      </c>
      <c r="F9" s="24"/>
      <c r="G9" s="26" t="s">
        <v>17</v>
      </c>
    </row>
    <row r="10" spans="1:7" ht="8.25" customHeight="1">
      <c r="A10" s="27"/>
      <c r="B10" s="28"/>
      <c r="C10" s="29"/>
      <c r="D10" s="30"/>
      <c r="E10" s="30"/>
      <c r="F10" s="30"/>
      <c r="G10" s="28"/>
    </row>
    <row r="11" spans="1:7">
      <c r="A11" s="31">
        <v>301</v>
      </c>
      <c r="B11" s="32" t="s">
        <v>18</v>
      </c>
      <c r="C11" s="33">
        <v>13882115</v>
      </c>
      <c r="D11" s="33">
        <v>644182</v>
      </c>
      <c r="E11" s="33">
        <v>421894</v>
      </c>
      <c r="F11" s="33"/>
      <c r="G11" s="33">
        <f t="shared" ref="G11:G68" si="0">SUM(C11:E11)</f>
        <v>14948191</v>
      </c>
    </row>
    <row r="12" spans="1:7">
      <c r="A12" s="31">
        <v>302</v>
      </c>
      <c r="B12" s="32" t="s">
        <v>19</v>
      </c>
      <c r="C12" s="33">
        <v>11566702</v>
      </c>
      <c r="D12" s="33">
        <v>521674</v>
      </c>
      <c r="E12" s="33">
        <v>351527</v>
      </c>
      <c r="F12" s="33"/>
      <c r="G12" s="33">
        <f t="shared" si="0"/>
        <v>12439903</v>
      </c>
    </row>
    <row r="13" spans="1:7">
      <c r="A13" s="31">
        <v>303</v>
      </c>
      <c r="B13" s="32" t="s">
        <v>20</v>
      </c>
      <c r="C13" s="33">
        <v>9185442</v>
      </c>
      <c r="D13" s="33">
        <v>321045</v>
      </c>
      <c r="E13" s="33">
        <v>279156</v>
      </c>
      <c r="F13" s="33"/>
      <c r="G13" s="33">
        <f t="shared" si="0"/>
        <v>9785643</v>
      </c>
    </row>
    <row r="14" spans="1:7">
      <c r="A14" s="31">
        <v>304</v>
      </c>
      <c r="B14" s="32" t="s">
        <v>21</v>
      </c>
      <c r="C14" s="33">
        <v>10681028</v>
      </c>
      <c r="D14" s="33">
        <v>471702</v>
      </c>
      <c r="E14" s="33">
        <v>324610</v>
      </c>
      <c r="F14" s="33"/>
      <c r="G14" s="33">
        <f t="shared" si="0"/>
        <v>11477340</v>
      </c>
    </row>
    <row r="15" spans="1:7">
      <c r="A15" s="31">
        <v>305</v>
      </c>
      <c r="B15" s="32" t="s">
        <v>22</v>
      </c>
      <c r="C15" s="33">
        <v>68020073</v>
      </c>
      <c r="D15" s="33">
        <v>3876985</v>
      </c>
      <c r="E15" s="33">
        <v>2067213</v>
      </c>
      <c r="F15" s="33"/>
      <c r="G15" s="33">
        <f t="shared" si="0"/>
        <v>73964271</v>
      </c>
    </row>
    <row r="16" spans="1:7">
      <c r="A16" s="31">
        <v>306</v>
      </c>
      <c r="B16" s="32" t="s">
        <v>23</v>
      </c>
      <c r="C16" s="33">
        <v>14889495</v>
      </c>
      <c r="D16" s="33">
        <v>788558</v>
      </c>
      <c r="E16" s="33">
        <v>452510</v>
      </c>
      <c r="F16" s="33"/>
      <c r="G16" s="33">
        <f t="shared" si="0"/>
        <v>16130563</v>
      </c>
    </row>
    <row r="17" spans="1:7">
      <c r="A17" s="31">
        <v>307</v>
      </c>
      <c r="B17" s="32" t="s">
        <v>24</v>
      </c>
      <c r="C17" s="33">
        <v>29333412</v>
      </c>
      <c r="D17" s="33">
        <v>1333075</v>
      </c>
      <c r="E17" s="33">
        <v>891478</v>
      </c>
      <c r="F17" s="33"/>
      <c r="G17" s="33">
        <f t="shared" si="0"/>
        <v>31557965</v>
      </c>
    </row>
    <row r="18" spans="1:7">
      <c r="A18" s="31">
        <v>308</v>
      </c>
      <c r="B18" s="32" t="s">
        <v>25</v>
      </c>
      <c r="C18" s="33">
        <v>19192855</v>
      </c>
      <c r="D18" s="33">
        <v>1113292</v>
      </c>
      <c r="E18" s="33">
        <v>583294</v>
      </c>
      <c r="F18" s="33"/>
      <c r="G18" s="33">
        <f t="shared" si="0"/>
        <v>20889441</v>
      </c>
    </row>
    <row r="19" spans="1:7">
      <c r="A19" s="31">
        <v>309</v>
      </c>
      <c r="B19" s="32" t="s">
        <v>26</v>
      </c>
      <c r="C19" s="33">
        <v>29962940</v>
      </c>
      <c r="D19" s="33">
        <v>1172974</v>
      </c>
      <c r="E19" s="33">
        <v>910609</v>
      </c>
      <c r="F19" s="33"/>
      <c r="G19" s="33">
        <f t="shared" si="0"/>
        <v>32046523</v>
      </c>
    </row>
    <row r="20" spans="1:7">
      <c r="A20" s="31">
        <v>310</v>
      </c>
      <c r="B20" s="32" t="s">
        <v>27</v>
      </c>
      <c r="C20" s="33">
        <v>7212826</v>
      </c>
      <c r="D20" s="33">
        <v>216733</v>
      </c>
      <c r="E20" s="33">
        <v>219206</v>
      </c>
      <c r="F20" s="33"/>
      <c r="G20" s="33">
        <f t="shared" si="0"/>
        <v>7648765</v>
      </c>
    </row>
    <row r="21" spans="1:7">
      <c r="A21" s="31">
        <v>311</v>
      </c>
      <c r="B21" s="32" t="s">
        <v>28</v>
      </c>
      <c r="C21" s="33">
        <v>8466637</v>
      </c>
      <c r="D21" s="33">
        <v>302899</v>
      </c>
      <c r="E21" s="33">
        <v>257311</v>
      </c>
      <c r="F21" s="33"/>
      <c r="G21" s="33">
        <f t="shared" si="0"/>
        <v>9026847</v>
      </c>
    </row>
    <row r="22" spans="1:7">
      <c r="A22" s="31">
        <v>312</v>
      </c>
      <c r="B22" s="32" t="s">
        <v>29</v>
      </c>
      <c r="C22" s="33">
        <v>312407377</v>
      </c>
      <c r="D22" s="33">
        <v>19687118</v>
      </c>
      <c r="E22" s="33">
        <v>9494438</v>
      </c>
      <c r="F22" s="33"/>
      <c r="G22" s="33">
        <f t="shared" si="0"/>
        <v>341588933</v>
      </c>
    </row>
    <row r="23" spans="1:7">
      <c r="A23" s="31">
        <v>313</v>
      </c>
      <c r="B23" s="32" t="s">
        <v>30</v>
      </c>
      <c r="C23" s="33">
        <v>17987314</v>
      </c>
      <c r="D23" s="33">
        <v>846003</v>
      </c>
      <c r="E23" s="33">
        <v>546656</v>
      </c>
      <c r="F23" s="33"/>
      <c r="G23" s="33">
        <f t="shared" si="0"/>
        <v>19379973</v>
      </c>
    </row>
    <row r="24" spans="1:7">
      <c r="A24" s="31">
        <v>314</v>
      </c>
      <c r="B24" s="32" t="s">
        <v>31</v>
      </c>
      <c r="C24" s="33">
        <v>12104320</v>
      </c>
      <c r="D24" s="33">
        <v>590178</v>
      </c>
      <c r="E24" s="33">
        <v>367866</v>
      </c>
      <c r="F24" s="33"/>
      <c r="G24" s="33">
        <f t="shared" si="0"/>
        <v>13062364</v>
      </c>
    </row>
    <row r="25" spans="1:7">
      <c r="A25" s="31">
        <v>315</v>
      </c>
      <c r="B25" s="32" t="s">
        <v>32</v>
      </c>
      <c r="C25" s="33">
        <v>49874296</v>
      </c>
      <c r="D25" s="33">
        <v>2269621</v>
      </c>
      <c r="E25" s="33">
        <v>1515740</v>
      </c>
      <c r="F25" s="33"/>
      <c r="G25" s="33">
        <f t="shared" si="0"/>
        <v>53659657</v>
      </c>
    </row>
    <row r="26" spans="1:7">
      <c r="A26" s="31">
        <v>316</v>
      </c>
      <c r="B26" s="32" t="s">
        <v>33</v>
      </c>
      <c r="C26" s="33">
        <v>32148479</v>
      </c>
      <c r="D26" s="33">
        <v>2004182</v>
      </c>
      <c r="E26" s="33">
        <v>977032</v>
      </c>
      <c r="F26" s="33"/>
      <c r="G26" s="33">
        <f t="shared" si="0"/>
        <v>35129693</v>
      </c>
    </row>
    <row r="27" spans="1:7">
      <c r="A27" s="31">
        <v>317</v>
      </c>
      <c r="B27" s="32" t="s">
        <v>34</v>
      </c>
      <c r="C27" s="33">
        <v>278351967</v>
      </c>
      <c r="D27" s="33">
        <v>16477660</v>
      </c>
      <c r="E27" s="33">
        <v>8459454</v>
      </c>
      <c r="F27" s="33"/>
      <c r="G27" s="33">
        <f t="shared" si="0"/>
        <v>303289081</v>
      </c>
    </row>
    <row r="28" spans="1:7">
      <c r="A28" s="31">
        <v>318</v>
      </c>
      <c r="B28" s="32" t="s">
        <v>35</v>
      </c>
      <c r="C28" s="33">
        <v>12548127</v>
      </c>
      <c r="D28" s="33">
        <v>480802</v>
      </c>
      <c r="E28" s="33">
        <v>381353</v>
      </c>
      <c r="F28" s="33"/>
      <c r="G28" s="33">
        <f t="shared" si="0"/>
        <v>13410282</v>
      </c>
    </row>
    <row r="29" spans="1:7">
      <c r="A29" s="31">
        <v>319</v>
      </c>
      <c r="B29" s="32" t="s">
        <v>36</v>
      </c>
      <c r="C29" s="33">
        <v>48680531</v>
      </c>
      <c r="D29" s="33">
        <v>2336114</v>
      </c>
      <c r="E29" s="33">
        <v>1479460</v>
      </c>
      <c r="F29" s="33"/>
      <c r="G29" s="33">
        <f t="shared" si="0"/>
        <v>52496105</v>
      </c>
    </row>
    <row r="30" spans="1:7">
      <c r="A30" s="31">
        <v>320</v>
      </c>
      <c r="B30" s="32" t="s">
        <v>37</v>
      </c>
      <c r="C30" s="33">
        <v>109345373</v>
      </c>
      <c r="D30" s="33">
        <v>5704724</v>
      </c>
      <c r="E30" s="33">
        <v>3323137</v>
      </c>
      <c r="F30" s="33"/>
      <c r="G30" s="33">
        <f t="shared" si="0"/>
        <v>118373234</v>
      </c>
    </row>
    <row r="31" spans="1:7">
      <c r="A31" s="31">
        <v>321</v>
      </c>
      <c r="B31" s="32" t="s">
        <v>38</v>
      </c>
      <c r="C31" s="33">
        <v>14200602</v>
      </c>
      <c r="D31" s="33">
        <v>515110</v>
      </c>
      <c r="E31" s="33">
        <v>431574</v>
      </c>
      <c r="F31" s="33"/>
      <c r="G31" s="33">
        <f t="shared" si="0"/>
        <v>15147286</v>
      </c>
    </row>
    <row r="32" spans="1:7">
      <c r="A32" s="31">
        <v>322</v>
      </c>
      <c r="B32" s="32" t="s">
        <v>39</v>
      </c>
      <c r="C32" s="33">
        <v>32440959</v>
      </c>
      <c r="D32" s="33">
        <v>1950838</v>
      </c>
      <c r="E32" s="33">
        <v>985920</v>
      </c>
      <c r="F32" s="33"/>
      <c r="G32" s="33">
        <f t="shared" si="0"/>
        <v>35377717</v>
      </c>
    </row>
    <row r="33" spans="1:7">
      <c r="A33" s="31">
        <v>323</v>
      </c>
      <c r="B33" s="32" t="s">
        <v>40</v>
      </c>
      <c r="C33" s="33">
        <v>29773468</v>
      </c>
      <c r="D33" s="33">
        <v>1299792</v>
      </c>
      <c r="E33" s="33">
        <v>904853</v>
      </c>
      <c r="F33" s="33"/>
      <c r="G33" s="33">
        <f t="shared" si="0"/>
        <v>31978113</v>
      </c>
    </row>
    <row r="34" spans="1:7">
      <c r="A34" s="31">
        <v>324</v>
      </c>
      <c r="B34" s="32" t="s">
        <v>41</v>
      </c>
      <c r="C34" s="33">
        <v>60193006</v>
      </c>
      <c r="D34" s="33">
        <v>4344709</v>
      </c>
      <c r="E34" s="33">
        <v>1829338</v>
      </c>
      <c r="F34" s="33"/>
      <c r="G34" s="33">
        <f t="shared" si="0"/>
        <v>66367053</v>
      </c>
    </row>
    <row r="35" spans="1:7">
      <c r="A35" s="31">
        <v>325</v>
      </c>
      <c r="B35" s="32" t="s">
        <v>42</v>
      </c>
      <c r="C35" s="33">
        <v>20019212</v>
      </c>
      <c r="D35" s="33">
        <v>1168305</v>
      </c>
      <c r="E35" s="33">
        <v>608409</v>
      </c>
      <c r="F35" s="33"/>
      <c r="G35" s="33">
        <f t="shared" si="0"/>
        <v>21795926</v>
      </c>
    </row>
    <row r="36" spans="1:7">
      <c r="A36" s="31">
        <v>326</v>
      </c>
      <c r="B36" s="32" t="s">
        <v>43</v>
      </c>
      <c r="C36" s="33">
        <v>89749351</v>
      </c>
      <c r="D36" s="33">
        <v>2692721</v>
      </c>
      <c r="E36" s="33">
        <v>2727592</v>
      </c>
      <c r="F36" s="33"/>
      <c r="G36" s="33">
        <f t="shared" si="0"/>
        <v>95169664</v>
      </c>
    </row>
    <row r="37" spans="1:7">
      <c r="A37" s="31">
        <v>327</v>
      </c>
      <c r="B37" s="32" t="s">
        <v>44</v>
      </c>
      <c r="C37" s="33">
        <v>13343727</v>
      </c>
      <c r="D37" s="33">
        <v>396156</v>
      </c>
      <c r="E37" s="33">
        <v>405532</v>
      </c>
      <c r="F37" s="33"/>
      <c r="G37" s="33">
        <f t="shared" si="0"/>
        <v>14145415</v>
      </c>
    </row>
    <row r="38" spans="1:7">
      <c r="A38" s="31">
        <v>328</v>
      </c>
      <c r="B38" s="32" t="s">
        <v>45</v>
      </c>
      <c r="C38" s="33">
        <v>9459781</v>
      </c>
      <c r="D38" s="33">
        <v>326735</v>
      </c>
      <c r="E38" s="33">
        <v>287494</v>
      </c>
      <c r="F38" s="33"/>
      <c r="G38" s="33">
        <f t="shared" si="0"/>
        <v>10074010</v>
      </c>
    </row>
    <row r="39" spans="1:7">
      <c r="A39" s="31">
        <v>329</v>
      </c>
      <c r="B39" s="32" t="s">
        <v>46</v>
      </c>
      <c r="C39" s="33">
        <v>35839496</v>
      </c>
      <c r="D39" s="33">
        <v>2096570</v>
      </c>
      <c r="E39" s="33">
        <v>1089206</v>
      </c>
      <c r="F39" s="33"/>
      <c r="G39" s="33">
        <f t="shared" si="0"/>
        <v>39025272</v>
      </c>
    </row>
    <row r="40" spans="1:7">
      <c r="A40" s="31">
        <v>330</v>
      </c>
      <c r="B40" s="32" t="s">
        <v>47</v>
      </c>
      <c r="C40" s="33">
        <v>8359585</v>
      </c>
      <c r="D40" s="33">
        <v>293305</v>
      </c>
      <c r="E40" s="33">
        <v>254058</v>
      </c>
      <c r="F40" s="33"/>
      <c r="G40" s="33">
        <f t="shared" si="0"/>
        <v>8906948</v>
      </c>
    </row>
    <row r="41" spans="1:7">
      <c r="A41" s="31">
        <v>331</v>
      </c>
      <c r="B41" s="32" t="s">
        <v>48</v>
      </c>
      <c r="C41" s="33">
        <v>25402551</v>
      </c>
      <c r="D41" s="33">
        <v>980846</v>
      </c>
      <c r="E41" s="33">
        <v>772015</v>
      </c>
      <c r="F41" s="33"/>
      <c r="G41" s="33">
        <f t="shared" si="0"/>
        <v>27155412</v>
      </c>
    </row>
    <row r="42" spans="1:7">
      <c r="A42" s="31">
        <v>332</v>
      </c>
      <c r="B42" s="32" t="s">
        <v>49</v>
      </c>
      <c r="C42" s="33">
        <v>23816234</v>
      </c>
      <c r="D42" s="33">
        <v>1177290</v>
      </c>
      <c r="E42" s="33">
        <v>723805</v>
      </c>
      <c r="F42" s="33"/>
      <c r="G42" s="33">
        <f t="shared" si="0"/>
        <v>25717329</v>
      </c>
    </row>
    <row r="43" spans="1:7">
      <c r="A43" s="31">
        <v>333</v>
      </c>
      <c r="B43" s="32" t="s">
        <v>50</v>
      </c>
      <c r="C43" s="33">
        <v>13797907</v>
      </c>
      <c r="D43" s="33">
        <v>510672</v>
      </c>
      <c r="E43" s="33">
        <v>419336</v>
      </c>
      <c r="F43" s="33"/>
      <c r="G43" s="33">
        <f t="shared" si="0"/>
        <v>14727915</v>
      </c>
    </row>
    <row r="44" spans="1:7">
      <c r="A44" s="31">
        <v>334</v>
      </c>
      <c r="B44" s="32" t="s">
        <v>51</v>
      </c>
      <c r="C44" s="33">
        <v>58423471</v>
      </c>
      <c r="D44" s="33">
        <v>2822197</v>
      </c>
      <c r="E44" s="33">
        <v>1775560</v>
      </c>
      <c r="F44" s="33"/>
      <c r="G44" s="33">
        <f t="shared" si="0"/>
        <v>63021228</v>
      </c>
    </row>
    <row r="45" spans="1:7">
      <c r="A45" s="31">
        <v>335</v>
      </c>
      <c r="B45" s="32" t="s">
        <v>52</v>
      </c>
      <c r="C45" s="33">
        <v>24047484</v>
      </c>
      <c r="D45" s="33">
        <v>1501760</v>
      </c>
      <c r="E45" s="33">
        <v>730832</v>
      </c>
      <c r="F45" s="33"/>
      <c r="G45" s="33">
        <f t="shared" si="0"/>
        <v>26280076</v>
      </c>
    </row>
    <row r="46" spans="1:7">
      <c r="A46" s="31">
        <v>336</v>
      </c>
      <c r="B46" s="32" t="s">
        <v>53</v>
      </c>
      <c r="C46" s="33">
        <v>60601728</v>
      </c>
      <c r="D46" s="33">
        <v>3763913</v>
      </c>
      <c r="E46" s="33">
        <v>1841760</v>
      </c>
      <c r="F46" s="33"/>
      <c r="G46" s="33">
        <f t="shared" si="0"/>
        <v>66207401</v>
      </c>
    </row>
    <row r="47" spans="1:7">
      <c r="A47" s="31">
        <v>337</v>
      </c>
      <c r="B47" s="32" t="s">
        <v>54</v>
      </c>
      <c r="C47" s="33">
        <v>26023417</v>
      </c>
      <c r="D47" s="33">
        <v>1602777</v>
      </c>
      <c r="E47" s="33">
        <v>790883</v>
      </c>
      <c r="F47" s="33"/>
      <c r="G47" s="33">
        <f t="shared" si="0"/>
        <v>28417077</v>
      </c>
    </row>
    <row r="48" spans="1:7">
      <c r="A48" s="31">
        <v>338</v>
      </c>
      <c r="B48" s="32" t="s">
        <v>55</v>
      </c>
      <c r="C48" s="33">
        <v>101377095</v>
      </c>
      <c r="D48" s="33">
        <v>6349710</v>
      </c>
      <c r="E48" s="33">
        <v>3080974</v>
      </c>
      <c r="F48" s="33"/>
      <c r="G48" s="33">
        <f t="shared" si="0"/>
        <v>110807779</v>
      </c>
    </row>
    <row r="49" spans="1:7">
      <c r="A49" s="31">
        <v>339</v>
      </c>
      <c r="B49" s="32" t="s">
        <v>56</v>
      </c>
      <c r="C49" s="33">
        <v>90399234</v>
      </c>
      <c r="D49" s="33">
        <v>5768219</v>
      </c>
      <c r="E49" s="33">
        <v>2747342</v>
      </c>
      <c r="F49" s="33"/>
      <c r="G49" s="33">
        <f t="shared" si="0"/>
        <v>98914795</v>
      </c>
    </row>
    <row r="50" spans="1:7">
      <c r="A50" s="31">
        <v>340</v>
      </c>
      <c r="B50" s="32" t="s">
        <v>57</v>
      </c>
      <c r="C50" s="33">
        <v>35211267</v>
      </c>
      <c r="D50" s="33">
        <v>2053907</v>
      </c>
      <c r="E50" s="33">
        <v>1070113</v>
      </c>
      <c r="F50" s="33"/>
      <c r="G50" s="33">
        <f t="shared" si="0"/>
        <v>38335287</v>
      </c>
    </row>
    <row r="51" spans="1:7">
      <c r="A51" s="31">
        <v>341</v>
      </c>
      <c r="B51" s="32" t="s">
        <v>58</v>
      </c>
      <c r="C51" s="33">
        <v>8739611</v>
      </c>
      <c r="D51" s="33">
        <v>329186</v>
      </c>
      <c r="E51" s="33">
        <v>265608</v>
      </c>
      <c r="F51" s="33"/>
      <c r="G51" s="33">
        <f t="shared" si="0"/>
        <v>9334405</v>
      </c>
    </row>
    <row r="52" spans="1:7">
      <c r="A52" s="31">
        <v>342</v>
      </c>
      <c r="B52" s="32" t="s">
        <v>59</v>
      </c>
      <c r="C52" s="33">
        <v>97658432</v>
      </c>
      <c r="D52" s="33">
        <v>5680772</v>
      </c>
      <c r="E52" s="33">
        <v>2967959</v>
      </c>
      <c r="F52" s="33"/>
      <c r="G52" s="33">
        <f t="shared" si="0"/>
        <v>106307163</v>
      </c>
    </row>
    <row r="53" spans="1:7">
      <c r="A53" s="31">
        <v>343</v>
      </c>
      <c r="B53" s="32" t="s">
        <v>60</v>
      </c>
      <c r="C53" s="33">
        <v>5816174</v>
      </c>
      <c r="D53" s="33">
        <v>186863</v>
      </c>
      <c r="E53" s="33">
        <v>176761</v>
      </c>
      <c r="F53" s="33"/>
      <c r="G53" s="33">
        <f t="shared" si="0"/>
        <v>6179798</v>
      </c>
    </row>
    <row r="54" spans="1:7">
      <c r="A54" s="31">
        <v>344</v>
      </c>
      <c r="B54" s="32" t="s">
        <v>61</v>
      </c>
      <c r="C54" s="33">
        <v>26934834</v>
      </c>
      <c r="D54" s="33">
        <v>1482896</v>
      </c>
      <c r="E54" s="33">
        <v>818582</v>
      </c>
      <c r="F54" s="33"/>
      <c r="G54" s="33">
        <f t="shared" si="0"/>
        <v>29236312</v>
      </c>
    </row>
    <row r="55" spans="1:7">
      <c r="A55" s="31">
        <v>345</v>
      </c>
      <c r="B55" s="32" t="s">
        <v>62</v>
      </c>
      <c r="C55" s="33">
        <v>19001098</v>
      </c>
      <c r="D55" s="33">
        <v>851013</v>
      </c>
      <c r="E55" s="33">
        <v>577466</v>
      </c>
      <c r="F55" s="33"/>
      <c r="G55" s="33">
        <f t="shared" si="0"/>
        <v>20429577</v>
      </c>
    </row>
    <row r="56" spans="1:7">
      <c r="A56" s="31">
        <v>346</v>
      </c>
      <c r="B56" s="32" t="s">
        <v>63</v>
      </c>
      <c r="C56" s="33">
        <v>18339368</v>
      </c>
      <c r="D56" s="33">
        <v>747777</v>
      </c>
      <c r="E56" s="33">
        <v>557356</v>
      </c>
      <c r="F56" s="33"/>
      <c r="G56" s="33">
        <f t="shared" si="0"/>
        <v>19644501</v>
      </c>
    </row>
    <row r="57" spans="1:7">
      <c r="A57" s="31">
        <v>347</v>
      </c>
      <c r="B57" s="32" t="s">
        <v>64</v>
      </c>
      <c r="C57" s="33">
        <v>14513347</v>
      </c>
      <c r="D57" s="33">
        <v>596571</v>
      </c>
      <c r="E57" s="33">
        <v>441078</v>
      </c>
      <c r="F57" s="33"/>
      <c r="G57" s="33">
        <f t="shared" si="0"/>
        <v>15550996</v>
      </c>
    </row>
    <row r="58" spans="1:7">
      <c r="A58" s="31">
        <v>348</v>
      </c>
      <c r="B58" s="32" t="s">
        <v>65</v>
      </c>
      <c r="C58" s="33">
        <v>47875110</v>
      </c>
      <c r="D58" s="33">
        <v>2603144</v>
      </c>
      <c r="E58" s="33">
        <v>1454982</v>
      </c>
      <c r="F58" s="33"/>
      <c r="G58" s="33">
        <f t="shared" si="0"/>
        <v>51933236</v>
      </c>
    </row>
    <row r="59" spans="1:7">
      <c r="A59" s="31">
        <v>349</v>
      </c>
      <c r="B59" s="32" t="s">
        <v>66</v>
      </c>
      <c r="C59" s="33">
        <v>24152125</v>
      </c>
      <c r="D59" s="33">
        <v>1560270</v>
      </c>
      <c r="E59" s="33">
        <v>734012</v>
      </c>
      <c r="F59" s="33"/>
      <c r="G59" s="33">
        <f t="shared" si="0"/>
        <v>26446407</v>
      </c>
    </row>
    <row r="60" spans="1:7">
      <c r="A60" s="31">
        <v>350</v>
      </c>
      <c r="B60" s="32" t="s">
        <v>67</v>
      </c>
      <c r="C60" s="33">
        <v>9092606</v>
      </c>
      <c r="D60" s="33">
        <v>342489</v>
      </c>
      <c r="E60" s="33">
        <v>276335</v>
      </c>
      <c r="F60" s="33"/>
      <c r="G60" s="33">
        <f t="shared" si="0"/>
        <v>9711430</v>
      </c>
    </row>
    <row r="61" spans="1:7">
      <c r="A61" s="31">
        <v>351</v>
      </c>
      <c r="B61" s="32" t="s">
        <v>68</v>
      </c>
      <c r="C61" s="33">
        <v>81633118</v>
      </c>
      <c r="D61" s="33">
        <v>3483485</v>
      </c>
      <c r="E61" s="33">
        <v>2480929</v>
      </c>
      <c r="F61" s="33"/>
      <c r="G61" s="33">
        <f t="shared" si="0"/>
        <v>87597532</v>
      </c>
    </row>
    <row r="62" spans="1:7">
      <c r="A62" s="31">
        <v>352</v>
      </c>
      <c r="B62" s="32" t="s">
        <v>69</v>
      </c>
      <c r="C62" s="33">
        <v>16258142</v>
      </c>
      <c r="D62" s="33">
        <v>918728</v>
      </c>
      <c r="E62" s="33">
        <v>494104</v>
      </c>
      <c r="F62" s="33"/>
      <c r="G62" s="33">
        <f t="shared" si="0"/>
        <v>17670974</v>
      </c>
    </row>
    <row r="63" spans="1:7">
      <c r="A63" s="31">
        <v>353</v>
      </c>
      <c r="B63" s="32" t="s">
        <v>70</v>
      </c>
      <c r="C63" s="33">
        <v>69112395</v>
      </c>
      <c r="D63" s="33">
        <v>3496621</v>
      </c>
      <c r="E63" s="33">
        <v>2100410</v>
      </c>
      <c r="F63" s="33"/>
      <c r="G63" s="33">
        <f t="shared" si="0"/>
        <v>74709426</v>
      </c>
    </row>
    <row r="64" spans="1:7">
      <c r="A64" s="31">
        <v>354</v>
      </c>
      <c r="B64" s="32" t="s">
        <v>71</v>
      </c>
      <c r="C64" s="33">
        <v>28247075</v>
      </c>
      <c r="D64" s="33">
        <v>1717269</v>
      </c>
      <c r="E64" s="33">
        <v>858463</v>
      </c>
      <c r="F64" s="33"/>
      <c r="G64" s="33">
        <f t="shared" si="0"/>
        <v>30822807</v>
      </c>
    </row>
    <row r="65" spans="1:7">
      <c r="A65" s="31">
        <v>355</v>
      </c>
      <c r="B65" s="32" t="s">
        <v>72</v>
      </c>
      <c r="C65" s="33">
        <v>19992065</v>
      </c>
      <c r="D65" s="33">
        <v>1206382</v>
      </c>
      <c r="E65" s="33">
        <v>607583</v>
      </c>
      <c r="F65" s="33"/>
      <c r="G65" s="33">
        <f t="shared" si="0"/>
        <v>21806030</v>
      </c>
    </row>
    <row r="66" spans="1:7">
      <c r="A66" s="31">
        <v>356</v>
      </c>
      <c r="B66" s="32" t="s">
        <v>73</v>
      </c>
      <c r="C66" s="33">
        <v>27421146</v>
      </c>
      <c r="D66" s="33">
        <v>1703378</v>
      </c>
      <c r="E66" s="33">
        <v>833361</v>
      </c>
      <c r="F66" s="33"/>
      <c r="G66" s="33">
        <f t="shared" si="0"/>
        <v>29957885</v>
      </c>
    </row>
    <row r="67" spans="1:7">
      <c r="A67" s="31">
        <v>357</v>
      </c>
      <c r="B67" s="32" t="s">
        <v>74</v>
      </c>
      <c r="C67" s="33">
        <v>53080445</v>
      </c>
      <c r="D67" s="33">
        <v>2776472</v>
      </c>
      <c r="E67" s="33">
        <v>1613179</v>
      </c>
      <c r="F67" s="33"/>
      <c r="G67" s="33">
        <f t="shared" si="0"/>
        <v>57470096</v>
      </c>
    </row>
    <row r="68" spans="1:7">
      <c r="A68" s="31">
        <v>358</v>
      </c>
      <c r="B68" s="32" t="s">
        <v>75</v>
      </c>
      <c r="C68" s="33">
        <v>234989067</v>
      </c>
      <c r="D68" s="33">
        <v>13202790</v>
      </c>
      <c r="E68" s="33">
        <v>7141602</v>
      </c>
      <c r="F68" s="33"/>
      <c r="G68" s="33">
        <f t="shared" si="0"/>
        <v>255333459</v>
      </c>
    </row>
    <row r="69" spans="1:7">
      <c r="A69" s="31">
        <v>359</v>
      </c>
      <c r="B69" s="32" t="s">
        <v>76</v>
      </c>
      <c r="C69" s="33">
        <v>142984187</v>
      </c>
      <c r="D69" s="33"/>
      <c r="E69" s="33"/>
      <c r="F69" s="33">
        <v>125653403</v>
      </c>
      <c r="G69" s="33">
        <f>SUM(C69:F69)</f>
        <v>268637590</v>
      </c>
    </row>
    <row r="70" spans="1:7" ht="5.15" customHeight="1">
      <c r="A70" s="34"/>
      <c r="B70" s="34"/>
      <c r="C70" s="34"/>
      <c r="D70" s="34"/>
      <c r="E70" s="34"/>
      <c r="F70" s="34"/>
      <c r="G70" s="34"/>
    </row>
    <row r="71" spans="1:7">
      <c r="A71" s="35"/>
      <c r="B71" s="36" t="s">
        <v>77</v>
      </c>
      <c r="C71" s="37">
        <f>SUM(C11:C70)</f>
        <v>2814161229</v>
      </c>
      <c r="D71" s="37">
        <f t="shared" ref="D71:F71" si="1">SUM(D11:D70)</f>
        <v>145661159</v>
      </c>
      <c r="E71" s="37">
        <f t="shared" si="1"/>
        <v>81180310</v>
      </c>
      <c r="F71" s="37">
        <f t="shared" si="1"/>
        <v>125653403</v>
      </c>
      <c r="G71" s="37">
        <f>SUM(G11:G70)</f>
        <v>3166656101</v>
      </c>
    </row>
    <row r="72" spans="1:7">
      <c r="A72" s="34"/>
      <c r="B72" s="34"/>
      <c r="C72" s="38"/>
      <c r="D72" s="34"/>
      <c r="E72" s="34"/>
      <c r="F72" s="34"/>
    </row>
    <row r="73" spans="1:7">
      <c r="A73" s="34"/>
      <c r="B73" s="34"/>
      <c r="C73" s="39"/>
      <c r="D73" s="40"/>
      <c r="E73" s="40"/>
      <c r="F73" s="40"/>
      <c r="G73" s="41"/>
    </row>
    <row r="74" spans="1:7">
      <c r="A74" s="34"/>
      <c r="B74" s="34"/>
      <c r="C74" s="40"/>
      <c r="D74" s="40"/>
      <c r="E74" s="40"/>
      <c r="F74" s="40"/>
    </row>
    <row r="75" spans="1:7">
      <c r="A75" s="34"/>
      <c r="B75" s="34"/>
      <c r="C75" s="38"/>
      <c r="D75" s="42"/>
      <c r="E75" s="34"/>
      <c r="F75" s="34"/>
    </row>
    <row r="76" spans="1:7">
      <c r="A76" s="34"/>
      <c r="B76" s="34"/>
      <c r="C76" s="38"/>
      <c r="D76" s="34"/>
      <c r="E76" s="34"/>
      <c r="F76" s="34"/>
    </row>
    <row r="77" spans="1:7">
      <c r="A77" s="34"/>
      <c r="B77" s="34"/>
      <c r="C77" s="38"/>
      <c r="D77" s="34"/>
      <c r="E77" s="34"/>
      <c r="F77" s="34"/>
    </row>
    <row r="78" spans="1:7">
      <c r="A78" s="34"/>
      <c r="B78" s="34"/>
      <c r="C78" s="38"/>
      <c r="D78" s="34"/>
      <c r="E78" s="34"/>
      <c r="F78" s="34"/>
    </row>
    <row r="79" spans="1:7">
      <c r="A79" s="34"/>
      <c r="B79" s="34"/>
      <c r="C79" s="38"/>
      <c r="D79" s="34"/>
      <c r="E79" s="34"/>
      <c r="F79" s="34"/>
    </row>
    <row r="80" spans="1:7">
      <c r="A80" s="34"/>
      <c r="B80" s="34"/>
      <c r="C80" s="38"/>
      <c r="D80" s="34"/>
      <c r="E80" s="34"/>
      <c r="F80" s="34"/>
    </row>
    <row r="81" spans="1:6">
      <c r="A81" s="34"/>
      <c r="B81" s="34"/>
      <c r="C81" s="38"/>
      <c r="D81" s="34"/>
      <c r="E81" s="34"/>
      <c r="F81" s="34"/>
    </row>
    <row r="82" spans="1:6">
      <c r="A82" s="34"/>
      <c r="B82" s="34"/>
      <c r="C82" s="38"/>
      <c r="D82" s="34"/>
      <c r="E82" s="34"/>
      <c r="F82" s="34"/>
    </row>
    <row r="83" spans="1:6">
      <c r="A83" s="34"/>
      <c r="B83" s="34"/>
      <c r="C83" s="38"/>
      <c r="D83" s="34"/>
      <c r="E83" s="34"/>
      <c r="F83" s="34"/>
    </row>
    <row r="84" spans="1:6">
      <c r="A84" s="34"/>
      <c r="B84" s="34"/>
      <c r="C84" s="38"/>
      <c r="D84" s="34"/>
      <c r="E84" s="34"/>
      <c r="F84" s="34"/>
    </row>
    <row r="85" spans="1:6">
      <c r="A85" s="34"/>
      <c r="B85" s="34"/>
      <c r="C85" s="38"/>
      <c r="D85" s="34"/>
      <c r="E85" s="34"/>
      <c r="F85" s="34"/>
    </row>
    <row r="86" spans="1:6">
      <c r="A86" s="34"/>
      <c r="B86" s="34"/>
      <c r="C86" s="38"/>
      <c r="D86" s="34"/>
      <c r="E86" s="34"/>
      <c r="F86" s="34"/>
    </row>
    <row r="87" spans="1:6">
      <c r="A87" s="34"/>
      <c r="B87" s="34"/>
      <c r="C87" s="38"/>
      <c r="D87" s="34"/>
      <c r="E87" s="34"/>
      <c r="F87" s="34"/>
    </row>
    <row r="88" spans="1:6">
      <c r="A88" s="34"/>
      <c r="B88" s="34"/>
      <c r="C88" s="38"/>
      <c r="D88" s="34"/>
      <c r="E88" s="34"/>
      <c r="F88" s="34"/>
    </row>
    <row r="89" spans="1:6">
      <c r="A89" s="34"/>
      <c r="B89" s="34"/>
      <c r="C89" s="38"/>
      <c r="D89" s="34"/>
      <c r="E89" s="34"/>
      <c r="F89" s="34"/>
    </row>
    <row r="90" spans="1:6">
      <c r="A90" s="34"/>
      <c r="B90" s="34"/>
      <c r="C90" s="38"/>
      <c r="D90" s="34"/>
      <c r="E90" s="34"/>
      <c r="F90" s="34"/>
    </row>
    <row r="91" spans="1:6">
      <c r="A91" s="34"/>
      <c r="B91" s="34"/>
      <c r="C91" s="38"/>
      <c r="D91" s="34"/>
      <c r="E91" s="34"/>
      <c r="F91" s="34"/>
    </row>
    <row r="92" spans="1:6">
      <c r="A92" s="34"/>
      <c r="B92" s="34"/>
      <c r="C92" s="38"/>
      <c r="D92" s="34"/>
      <c r="E92" s="34"/>
      <c r="F92" s="34"/>
    </row>
    <row r="93" spans="1:6">
      <c r="A93" s="34"/>
      <c r="B93" s="34"/>
      <c r="C93" s="38"/>
      <c r="D93" s="34"/>
      <c r="E93" s="34"/>
      <c r="F93" s="34"/>
    </row>
    <row r="94" spans="1:6">
      <c r="A94" s="34"/>
      <c r="B94" s="34"/>
      <c r="C94" s="38"/>
      <c r="D94" s="34"/>
      <c r="E94" s="34"/>
      <c r="F94" s="34"/>
    </row>
    <row r="95" spans="1:6">
      <c r="A95" s="34"/>
      <c r="B95" s="34"/>
      <c r="C95" s="38"/>
      <c r="D95" s="34"/>
      <c r="E95" s="34"/>
      <c r="F95" s="34"/>
    </row>
    <row r="96" spans="1:6">
      <c r="A96" s="34"/>
      <c r="B96" s="34"/>
      <c r="C96" s="38"/>
      <c r="D96" s="34"/>
      <c r="E96" s="34"/>
      <c r="F96" s="34"/>
    </row>
    <row r="97" spans="1:6">
      <c r="A97" s="34"/>
      <c r="B97" s="34"/>
      <c r="C97" s="38"/>
      <c r="D97" s="34"/>
      <c r="E97" s="34"/>
      <c r="F97" s="34"/>
    </row>
    <row r="98" spans="1:6">
      <c r="A98" s="34"/>
      <c r="B98" s="34"/>
      <c r="C98" s="38"/>
      <c r="D98" s="34"/>
      <c r="E98" s="34"/>
      <c r="F98" s="34"/>
    </row>
    <row r="99" spans="1:6">
      <c r="A99" s="34"/>
      <c r="B99" s="34"/>
      <c r="C99" s="38"/>
      <c r="D99" s="34"/>
      <c r="E99" s="34"/>
      <c r="F99" s="34"/>
    </row>
    <row r="100" spans="1:6">
      <c r="A100" s="34"/>
      <c r="B100" s="34"/>
      <c r="C100" s="38"/>
      <c r="D100" s="34"/>
      <c r="E100" s="34"/>
      <c r="F100" s="34"/>
    </row>
    <row r="101" spans="1:6">
      <c r="A101" s="34"/>
      <c r="B101" s="34"/>
      <c r="C101" s="38"/>
      <c r="D101" s="34"/>
      <c r="E101" s="34"/>
      <c r="F101" s="34"/>
    </row>
    <row r="102" spans="1:6">
      <c r="A102" s="34"/>
      <c r="B102" s="34"/>
      <c r="C102" s="38"/>
      <c r="D102" s="34"/>
      <c r="E102" s="34"/>
      <c r="F102" s="34"/>
    </row>
    <row r="103" spans="1:6">
      <c r="A103" s="34"/>
      <c r="B103" s="34"/>
      <c r="C103" s="38"/>
      <c r="D103" s="34"/>
      <c r="E103" s="34"/>
      <c r="F103" s="34"/>
    </row>
    <row r="104" spans="1:6">
      <c r="A104" s="34"/>
      <c r="B104" s="34"/>
      <c r="C104" s="38"/>
      <c r="D104" s="34"/>
      <c r="E104" s="34"/>
      <c r="F104" s="34"/>
    </row>
    <row r="105" spans="1:6">
      <c r="A105" s="34"/>
      <c r="B105" s="34"/>
      <c r="C105" s="38"/>
      <c r="D105" s="34"/>
      <c r="E105" s="34"/>
      <c r="F105" s="34"/>
    </row>
    <row r="106" spans="1:6">
      <c r="A106" s="34"/>
      <c r="B106" s="34"/>
      <c r="C106" s="38"/>
      <c r="D106" s="34"/>
      <c r="E106" s="34"/>
      <c r="F106" s="34"/>
    </row>
    <row r="107" spans="1:6">
      <c r="A107" s="34"/>
      <c r="B107" s="34"/>
      <c r="C107" s="38"/>
      <c r="D107" s="34"/>
      <c r="E107" s="34"/>
      <c r="F107" s="34"/>
    </row>
    <row r="108" spans="1:6">
      <c r="A108" s="34"/>
      <c r="B108" s="34"/>
      <c r="C108" s="38"/>
      <c r="D108" s="34"/>
      <c r="E108" s="34"/>
      <c r="F108" s="34"/>
    </row>
    <row r="109" spans="1:6">
      <c r="A109" s="34"/>
      <c r="B109" s="34"/>
      <c r="C109" s="38"/>
      <c r="D109" s="34"/>
      <c r="E109" s="34"/>
      <c r="F109" s="34"/>
    </row>
    <row r="110" spans="1:6">
      <c r="A110" s="34"/>
      <c r="B110" s="34"/>
      <c r="C110" s="38"/>
      <c r="D110" s="34"/>
      <c r="E110" s="34"/>
      <c r="F110" s="34"/>
    </row>
    <row r="111" spans="1:6">
      <c r="A111" s="34"/>
      <c r="B111" s="34"/>
      <c r="C111" s="38"/>
      <c r="D111" s="34"/>
      <c r="E111" s="34"/>
      <c r="F111" s="34"/>
    </row>
    <row r="112" spans="1:6">
      <c r="A112" s="34"/>
      <c r="B112" s="34"/>
      <c r="C112" s="38"/>
      <c r="D112" s="34"/>
      <c r="E112" s="34"/>
      <c r="F112" s="34"/>
    </row>
    <row r="113" spans="1:6">
      <c r="A113" s="34"/>
      <c r="B113" s="34"/>
      <c r="C113" s="38"/>
      <c r="D113" s="34"/>
      <c r="E113" s="34"/>
      <c r="F113" s="34"/>
    </row>
    <row r="114" spans="1:6">
      <c r="A114" s="34"/>
      <c r="B114" s="34"/>
      <c r="C114" s="38"/>
      <c r="D114" s="34"/>
      <c r="E114" s="34"/>
      <c r="F114" s="34"/>
    </row>
    <row r="115" spans="1:6">
      <c r="A115" s="34"/>
      <c r="B115" s="34"/>
      <c r="C115" s="38"/>
      <c r="D115" s="34"/>
      <c r="E115" s="34"/>
      <c r="F115" s="34"/>
    </row>
    <row r="116" spans="1:6">
      <c r="A116" s="34"/>
      <c r="B116" s="34"/>
      <c r="C116" s="38"/>
      <c r="D116" s="34"/>
      <c r="E116" s="34"/>
      <c r="F116" s="34"/>
    </row>
    <row r="117" spans="1:6">
      <c r="A117" s="34"/>
      <c r="B117" s="34"/>
      <c r="C117" s="38"/>
      <c r="D117" s="34"/>
      <c r="E117" s="34"/>
      <c r="F117" s="34"/>
    </row>
    <row r="118" spans="1:6">
      <c r="A118" s="34"/>
      <c r="B118" s="34"/>
      <c r="C118" s="38"/>
      <c r="D118" s="34"/>
      <c r="E118" s="34"/>
      <c r="F118" s="34"/>
    </row>
    <row r="119" spans="1:6">
      <c r="A119" s="34"/>
      <c r="B119" s="34"/>
      <c r="C119" s="38"/>
      <c r="D119" s="34"/>
      <c r="E119" s="34"/>
      <c r="F119" s="34"/>
    </row>
    <row r="120" spans="1:6">
      <c r="A120" s="34"/>
      <c r="B120" s="34"/>
      <c r="C120" s="38"/>
      <c r="D120" s="34"/>
      <c r="E120" s="34"/>
      <c r="F120" s="34"/>
    </row>
    <row r="121" spans="1:6">
      <c r="A121" s="34"/>
      <c r="B121" s="34"/>
      <c r="C121" s="38"/>
      <c r="D121" s="34"/>
      <c r="E121" s="34"/>
      <c r="F121" s="34"/>
    </row>
    <row r="122" spans="1:6">
      <c r="A122" s="34"/>
      <c r="B122" s="34"/>
      <c r="C122" s="38"/>
      <c r="D122" s="34"/>
      <c r="E122" s="34"/>
      <c r="F122" s="34"/>
    </row>
    <row r="123" spans="1:6">
      <c r="A123" s="34"/>
      <c r="B123" s="34"/>
      <c r="C123" s="38"/>
      <c r="D123" s="34"/>
      <c r="E123" s="34"/>
      <c r="F123" s="34"/>
    </row>
    <row r="124" spans="1:6">
      <c r="A124" s="34"/>
      <c r="B124" s="34"/>
      <c r="C124" s="38"/>
      <c r="D124" s="34"/>
      <c r="E124" s="34"/>
      <c r="F124" s="34"/>
    </row>
    <row r="125" spans="1:6">
      <c r="A125" s="34"/>
      <c r="B125" s="34"/>
      <c r="C125" s="38"/>
      <c r="D125" s="34"/>
      <c r="E125" s="34"/>
      <c r="F125" s="34"/>
    </row>
    <row r="126" spans="1:6">
      <c r="A126" s="34"/>
      <c r="B126" s="34"/>
      <c r="C126" s="38"/>
      <c r="D126" s="34"/>
      <c r="E126" s="34"/>
      <c r="F126" s="34"/>
    </row>
    <row r="127" spans="1:6">
      <c r="A127" s="34"/>
      <c r="B127" s="34"/>
      <c r="C127" s="38"/>
      <c r="D127" s="34"/>
      <c r="E127" s="34"/>
      <c r="F127" s="34"/>
    </row>
    <row r="128" spans="1:6">
      <c r="A128" s="34"/>
      <c r="B128" s="34"/>
      <c r="C128" s="38"/>
      <c r="D128" s="34"/>
      <c r="E128" s="34"/>
      <c r="F128" s="34"/>
    </row>
    <row r="129" spans="1:6">
      <c r="A129" s="34"/>
      <c r="B129" s="34"/>
      <c r="C129" s="38"/>
      <c r="D129" s="34"/>
      <c r="E129" s="34"/>
      <c r="F129" s="34"/>
    </row>
    <row r="130" spans="1:6">
      <c r="A130" s="34"/>
      <c r="B130" s="34"/>
      <c r="C130" s="38"/>
      <c r="D130" s="34"/>
      <c r="E130" s="34"/>
      <c r="F130" s="34"/>
    </row>
    <row r="131" spans="1:6">
      <c r="A131" s="34"/>
      <c r="B131" s="34"/>
      <c r="C131" s="38"/>
      <c r="D131" s="34"/>
      <c r="E131" s="34"/>
      <c r="F131" s="34"/>
    </row>
    <row r="132" spans="1:6">
      <c r="A132" s="34"/>
      <c r="B132" s="34"/>
      <c r="C132" s="38"/>
      <c r="D132" s="34"/>
      <c r="E132" s="34"/>
      <c r="F132" s="34"/>
    </row>
    <row r="133" spans="1:6">
      <c r="A133" s="34"/>
      <c r="B133" s="34"/>
      <c r="C133" s="38"/>
      <c r="D133" s="34"/>
      <c r="E133" s="34"/>
      <c r="F133" s="34"/>
    </row>
    <row r="134" spans="1:6">
      <c r="A134" s="34"/>
      <c r="B134" s="34"/>
      <c r="C134" s="38"/>
      <c r="D134" s="34"/>
      <c r="E134" s="34"/>
      <c r="F134" s="34"/>
    </row>
    <row r="135" spans="1:6">
      <c r="A135" s="34"/>
      <c r="B135" s="34"/>
      <c r="C135" s="38"/>
      <c r="D135" s="34"/>
      <c r="E135" s="34"/>
      <c r="F135" s="34"/>
    </row>
    <row r="136" spans="1:6">
      <c r="A136" s="34"/>
      <c r="B136" s="34"/>
      <c r="C136" s="38"/>
      <c r="D136" s="34"/>
      <c r="E136" s="34"/>
      <c r="F136" s="34"/>
    </row>
    <row r="137" spans="1:6">
      <c r="A137" s="34"/>
      <c r="B137" s="34"/>
      <c r="C137" s="38"/>
      <c r="D137" s="34"/>
      <c r="E137" s="34"/>
      <c r="F137" s="34"/>
    </row>
    <row r="138" spans="1:6">
      <c r="A138" s="34"/>
      <c r="B138" s="34"/>
      <c r="C138" s="38"/>
      <c r="D138" s="34"/>
      <c r="E138" s="34"/>
      <c r="F138" s="34"/>
    </row>
    <row r="139" spans="1:6">
      <c r="A139" s="34"/>
      <c r="B139" s="34"/>
      <c r="C139" s="38"/>
      <c r="D139" s="34"/>
      <c r="E139" s="34"/>
      <c r="F139" s="34"/>
    </row>
    <row r="140" spans="1:6">
      <c r="A140" s="34"/>
      <c r="B140" s="34"/>
      <c r="C140" s="38"/>
      <c r="D140" s="34"/>
      <c r="E140" s="34"/>
      <c r="F140" s="34"/>
    </row>
    <row r="141" spans="1:6">
      <c r="A141" s="34"/>
      <c r="B141" s="34"/>
      <c r="C141" s="38"/>
      <c r="D141" s="34"/>
      <c r="E141" s="34"/>
      <c r="F141" s="34"/>
    </row>
    <row r="142" spans="1:6">
      <c r="A142" s="34"/>
      <c r="B142" s="34"/>
      <c r="C142" s="38"/>
      <c r="D142" s="34"/>
      <c r="E142" s="34"/>
      <c r="F142" s="34"/>
    </row>
    <row r="143" spans="1:6">
      <c r="A143" s="34"/>
      <c r="B143" s="34"/>
      <c r="C143" s="38"/>
      <c r="D143" s="34"/>
      <c r="E143" s="34"/>
      <c r="F143" s="34"/>
    </row>
    <row r="144" spans="1:6">
      <c r="A144" s="34"/>
      <c r="B144" s="34"/>
      <c r="C144" s="38"/>
      <c r="D144" s="34"/>
      <c r="E144" s="34"/>
      <c r="F144" s="34"/>
    </row>
    <row r="145" spans="1:6">
      <c r="A145" s="34"/>
      <c r="B145" s="34"/>
      <c r="C145" s="38"/>
      <c r="D145" s="34"/>
      <c r="E145" s="34"/>
      <c r="F145" s="34"/>
    </row>
    <row r="146" spans="1:6">
      <c r="A146" s="34"/>
      <c r="B146" s="34"/>
      <c r="C146" s="38"/>
      <c r="D146" s="34"/>
      <c r="E146" s="34"/>
      <c r="F146" s="34"/>
    </row>
    <row r="147" spans="1:6">
      <c r="A147" s="34"/>
      <c r="B147" s="34"/>
      <c r="C147" s="38"/>
      <c r="D147" s="34"/>
      <c r="E147" s="34"/>
      <c r="F147" s="34"/>
    </row>
    <row r="148" spans="1:6">
      <c r="A148" s="34"/>
      <c r="B148" s="34"/>
      <c r="C148" s="38"/>
      <c r="D148" s="34"/>
      <c r="E148" s="34"/>
      <c r="F148" s="34"/>
    </row>
    <row r="149" spans="1:6">
      <c r="A149" s="34"/>
      <c r="B149" s="34"/>
      <c r="C149" s="38"/>
      <c r="D149" s="34"/>
      <c r="E149" s="34"/>
      <c r="F149" s="34"/>
    </row>
    <row r="150" spans="1:6">
      <c r="A150" s="34"/>
      <c r="B150" s="34"/>
      <c r="C150" s="38"/>
      <c r="D150" s="34"/>
      <c r="E150" s="34"/>
      <c r="F150" s="34"/>
    </row>
    <row r="151" spans="1:6">
      <c r="A151" s="34"/>
      <c r="B151" s="34"/>
      <c r="C151" s="38"/>
      <c r="D151" s="34"/>
      <c r="E151" s="34"/>
      <c r="F151" s="34"/>
    </row>
    <row r="152" spans="1:6">
      <c r="A152" s="34"/>
      <c r="B152" s="34"/>
      <c r="C152" s="38"/>
      <c r="D152" s="34"/>
      <c r="E152" s="34"/>
      <c r="F152" s="34"/>
    </row>
    <row r="153" spans="1:6">
      <c r="A153" s="34"/>
      <c r="B153" s="34"/>
      <c r="C153" s="38"/>
      <c r="D153" s="34"/>
      <c r="E153" s="34"/>
      <c r="F153" s="34"/>
    </row>
    <row r="154" spans="1:6">
      <c r="A154" s="34"/>
      <c r="B154" s="34"/>
      <c r="C154" s="38"/>
      <c r="D154" s="34"/>
      <c r="E154" s="34"/>
      <c r="F154" s="34"/>
    </row>
    <row r="155" spans="1:6">
      <c r="A155" s="34"/>
      <c r="B155" s="34"/>
      <c r="C155" s="38"/>
      <c r="D155" s="34"/>
      <c r="E155" s="34"/>
      <c r="F155" s="34"/>
    </row>
    <row r="156" spans="1:6">
      <c r="A156" s="34"/>
      <c r="B156" s="34"/>
      <c r="C156" s="38"/>
      <c r="D156" s="34"/>
      <c r="E156" s="34"/>
      <c r="F156" s="34"/>
    </row>
    <row r="157" spans="1:6">
      <c r="A157" s="34"/>
      <c r="B157" s="34"/>
      <c r="C157" s="38"/>
      <c r="D157" s="34"/>
      <c r="E157" s="34"/>
      <c r="F157" s="34"/>
    </row>
    <row r="158" spans="1:6">
      <c r="A158" s="34"/>
      <c r="B158" s="34"/>
      <c r="C158" s="38"/>
      <c r="D158" s="34"/>
      <c r="E158" s="34"/>
      <c r="F158" s="34"/>
    </row>
    <row r="159" spans="1:6">
      <c r="A159" s="34"/>
      <c r="B159" s="34"/>
      <c r="C159" s="38"/>
      <c r="D159" s="34"/>
      <c r="E159" s="34"/>
      <c r="F159" s="34"/>
    </row>
    <row r="160" spans="1:6">
      <c r="A160" s="34"/>
      <c r="B160" s="34"/>
      <c r="C160" s="38"/>
      <c r="D160" s="34"/>
      <c r="E160" s="34"/>
      <c r="F160" s="34"/>
    </row>
    <row r="161" spans="1:6">
      <c r="A161" s="34"/>
      <c r="B161" s="34"/>
      <c r="C161" s="38"/>
      <c r="D161" s="34"/>
      <c r="E161" s="34"/>
      <c r="F161" s="34"/>
    </row>
    <row r="162" spans="1:6">
      <c r="A162" s="34"/>
      <c r="B162" s="34"/>
      <c r="C162" s="38"/>
      <c r="D162" s="34"/>
      <c r="E162" s="34"/>
      <c r="F162" s="34"/>
    </row>
    <row r="163" spans="1:6">
      <c r="A163" s="34"/>
      <c r="B163" s="34"/>
      <c r="C163" s="38"/>
      <c r="D163" s="34"/>
      <c r="E163" s="34"/>
      <c r="F163" s="34"/>
    </row>
    <row r="164" spans="1:6">
      <c r="A164" s="34"/>
      <c r="B164" s="34"/>
      <c r="C164" s="38"/>
      <c r="D164" s="34"/>
      <c r="E164" s="34"/>
      <c r="F164" s="34"/>
    </row>
    <row r="165" spans="1:6">
      <c r="A165" s="34"/>
      <c r="B165" s="34"/>
      <c r="C165" s="38"/>
      <c r="D165" s="34"/>
      <c r="E165" s="34"/>
      <c r="F165" s="34"/>
    </row>
    <row r="166" spans="1:6">
      <c r="A166" s="34"/>
      <c r="B166" s="34"/>
      <c r="C166" s="38"/>
      <c r="D166" s="34"/>
      <c r="E166" s="34"/>
      <c r="F166" s="34"/>
    </row>
    <row r="167" spans="1:6">
      <c r="A167" s="34"/>
      <c r="B167" s="34"/>
      <c r="C167" s="38"/>
      <c r="D167" s="34"/>
      <c r="E167" s="34"/>
      <c r="F167" s="34"/>
    </row>
    <row r="168" spans="1:6">
      <c r="A168" s="34"/>
      <c r="B168" s="34"/>
      <c r="C168" s="38"/>
      <c r="D168" s="34"/>
      <c r="E168" s="34"/>
      <c r="F168" s="34"/>
    </row>
    <row r="169" spans="1:6">
      <c r="A169" s="34"/>
      <c r="B169" s="34"/>
      <c r="C169" s="38"/>
      <c r="D169" s="34"/>
      <c r="E169" s="34"/>
      <c r="F169" s="34"/>
    </row>
    <row r="170" spans="1:6">
      <c r="A170" s="34"/>
      <c r="B170" s="34"/>
      <c r="C170" s="38"/>
      <c r="D170" s="34"/>
      <c r="E170" s="34"/>
      <c r="F170" s="34"/>
    </row>
    <row r="171" spans="1:6">
      <c r="A171" s="34"/>
      <c r="B171" s="34"/>
      <c r="C171" s="38"/>
      <c r="D171" s="34"/>
      <c r="E171" s="34"/>
      <c r="F171" s="34"/>
    </row>
    <row r="172" spans="1:6">
      <c r="A172" s="34"/>
      <c r="B172" s="34"/>
      <c r="C172" s="38"/>
      <c r="D172" s="34"/>
      <c r="E172" s="34"/>
      <c r="F172" s="34"/>
    </row>
    <row r="173" spans="1:6">
      <c r="A173" s="34"/>
      <c r="B173" s="34"/>
      <c r="C173" s="38"/>
      <c r="D173" s="34"/>
      <c r="E173" s="34"/>
      <c r="F173" s="34"/>
    </row>
    <row r="174" spans="1:6">
      <c r="A174" s="34"/>
      <c r="B174" s="34"/>
      <c r="C174" s="38"/>
      <c r="D174" s="34"/>
      <c r="E174" s="34"/>
      <c r="F174" s="34"/>
    </row>
    <row r="175" spans="1:6">
      <c r="A175" s="34"/>
      <c r="B175" s="34"/>
      <c r="C175" s="38"/>
      <c r="D175" s="34"/>
      <c r="E175" s="34"/>
      <c r="F175" s="34"/>
    </row>
    <row r="176" spans="1:6">
      <c r="A176" s="34"/>
      <c r="B176" s="34"/>
      <c r="C176" s="38"/>
      <c r="D176" s="34"/>
      <c r="E176" s="34"/>
      <c r="F176" s="34"/>
    </row>
    <row r="177" spans="1:6">
      <c r="A177" s="34"/>
      <c r="B177" s="34"/>
      <c r="C177" s="38"/>
      <c r="D177" s="34"/>
      <c r="E177" s="34"/>
      <c r="F177" s="34"/>
    </row>
    <row r="178" spans="1:6">
      <c r="A178" s="34"/>
      <c r="B178" s="34"/>
      <c r="C178" s="38"/>
      <c r="D178" s="34"/>
      <c r="E178" s="34"/>
      <c r="F178" s="34"/>
    </row>
    <row r="179" spans="1:6">
      <c r="A179" s="34"/>
      <c r="B179" s="34"/>
      <c r="C179" s="38"/>
      <c r="D179" s="34"/>
      <c r="E179" s="34"/>
      <c r="F179" s="34"/>
    </row>
    <row r="180" spans="1:6">
      <c r="A180" s="34"/>
      <c r="B180" s="34"/>
      <c r="C180" s="38"/>
      <c r="D180" s="34"/>
      <c r="E180" s="34"/>
      <c r="F180" s="34"/>
    </row>
    <row r="181" spans="1:6">
      <c r="A181" s="34"/>
      <c r="B181" s="34"/>
      <c r="C181" s="38"/>
      <c r="D181" s="34"/>
      <c r="E181" s="34"/>
      <c r="F181" s="34"/>
    </row>
    <row r="182" spans="1:6">
      <c r="A182" s="34"/>
      <c r="B182" s="34"/>
      <c r="C182" s="38"/>
      <c r="D182" s="34"/>
      <c r="E182" s="34"/>
      <c r="F182" s="34"/>
    </row>
    <row r="183" spans="1:6">
      <c r="A183" s="34"/>
      <c r="B183" s="34"/>
      <c r="C183" s="38"/>
      <c r="D183" s="34"/>
      <c r="E183" s="34"/>
      <c r="F183" s="34"/>
    </row>
    <row r="184" spans="1:6">
      <c r="A184" s="34"/>
      <c r="B184" s="34"/>
      <c r="C184" s="38"/>
      <c r="D184" s="34"/>
      <c r="E184" s="34"/>
      <c r="F184" s="34"/>
    </row>
    <row r="185" spans="1:6">
      <c r="A185" s="34"/>
      <c r="B185" s="34"/>
      <c r="C185" s="38"/>
      <c r="D185" s="34"/>
      <c r="E185" s="34"/>
      <c r="F185" s="34"/>
    </row>
    <row r="186" spans="1:6">
      <c r="A186" s="34"/>
      <c r="B186" s="34"/>
      <c r="C186" s="38"/>
      <c r="D186" s="34"/>
      <c r="E186" s="34"/>
      <c r="F186" s="34"/>
    </row>
    <row r="187" spans="1:6">
      <c r="A187" s="34"/>
      <c r="B187" s="34"/>
      <c r="C187" s="38"/>
      <c r="D187" s="34"/>
      <c r="E187" s="34"/>
      <c r="F187" s="34"/>
    </row>
    <row r="188" spans="1:6">
      <c r="A188" s="34"/>
      <c r="B188" s="34"/>
      <c r="C188" s="38"/>
      <c r="D188" s="34"/>
      <c r="E188" s="34"/>
      <c r="F188" s="34"/>
    </row>
    <row r="189" spans="1:6">
      <c r="A189" s="34"/>
      <c r="B189" s="34"/>
      <c r="C189" s="38"/>
      <c r="D189" s="34"/>
      <c r="E189" s="34"/>
      <c r="F189" s="34"/>
    </row>
    <row r="190" spans="1:6">
      <c r="A190" s="34"/>
      <c r="B190" s="34"/>
      <c r="C190" s="38"/>
      <c r="D190" s="34"/>
      <c r="E190" s="34"/>
      <c r="F190" s="34"/>
    </row>
    <row r="191" spans="1:6">
      <c r="A191" s="34"/>
      <c r="B191" s="34"/>
      <c r="C191" s="38"/>
      <c r="D191" s="34"/>
      <c r="E191" s="34"/>
      <c r="F191" s="34"/>
    </row>
    <row r="192" spans="1:6">
      <c r="A192" s="34"/>
      <c r="B192" s="34"/>
      <c r="C192" s="38"/>
      <c r="D192" s="34"/>
      <c r="E192" s="34"/>
      <c r="F192" s="34"/>
    </row>
    <row r="193" spans="1:6">
      <c r="A193" s="34"/>
      <c r="B193" s="34"/>
      <c r="C193" s="38"/>
      <c r="D193" s="34"/>
      <c r="E193" s="34"/>
      <c r="F193" s="34"/>
    </row>
    <row r="194" spans="1:6">
      <c r="A194" s="34"/>
      <c r="B194" s="34"/>
      <c r="C194" s="38"/>
      <c r="D194" s="34"/>
      <c r="E194" s="34"/>
      <c r="F194" s="34"/>
    </row>
    <row r="195" spans="1:6">
      <c r="A195" s="34"/>
      <c r="B195" s="34"/>
      <c r="C195" s="38"/>
      <c r="D195" s="34"/>
      <c r="E195" s="34"/>
      <c r="F195" s="34"/>
    </row>
    <row r="196" spans="1:6">
      <c r="A196" s="34"/>
      <c r="B196" s="34"/>
      <c r="C196" s="38"/>
      <c r="D196" s="34"/>
      <c r="E196" s="34"/>
      <c r="F196" s="34"/>
    </row>
    <row r="197" spans="1:6">
      <c r="A197" s="34"/>
      <c r="B197" s="34"/>
      <c r="C197" s="38"/>
      <c r="D197" s="34"/>
      <c r="E197" s="34"/>
      <c r="F197" s="34"/>
    </row>
    <row r="198" spans="1:6">
      <c r="A198" s="34"/>
      <c r="B198" s="34"/>
      <c r="C198" s="38"/>
      <c r="D198" s="34"/>
      <c r="E198" s="34"/>
      <c r="F198" s="34"/>
    </row>
    <row r="199" spans="1:6">
      <c r="A199" s="34"/>
      <c r="B199" s="34"/>
      <c r="C199" s="38"/>
      <c r="D199" s="34"/>
      <c r="E199" s="34"/>
      <c r="F199" s="34"/>
    </row>
    <row r="200" spans="1:6">
      <c r="A200" s="34"/>
      <c r="B200" s="34"/>
      <c r="C200" s="38"/>
      <c r="D200" s="34"/>
      <c r="E200" s="34"/>
      <c r="F200" s="34"/>
    </row>
    <row r="201" spans="1:6">
      <c r="A201" s="34"/>
      <c r="B201" s="34"/>
      <c r="C201" s="38"/>
      <c r="D201" s="34"/>
      <c r="E201" s="34"/>
      <c r="F201" s="34"/>
    </row>
    <row r="202" spans="1:6">
      <c r="A202" s="34"/>
      <c r="B202" s="34"/>
      <c r="C202" s="38"/>
      <c r="D202" s="34"/>
      <c r="E202" s="34"/>
      <c r="F202" s="34"/>
    </row>
    <row r="203" spans="1:6">
      <c r="A203" s="34"/>
      <c r="B203" s="34"/>
      <c r="C203" s="38"/>
      <c r="D203" s="34"/>
      <c r="E203" s="34"/>
      <c r="F203" s="34"/>
    </row>
    <row r="204" spans="1:6">
      <c r="A204" s="34"/>
      <c r="B204" s="34"/>
      <c r="C204" s="38"/>
      <c r="D204" s="34"/>
      <c r="E204" s="34"/>
      <c r="F204" s="34"/>
    </row>
    <row r="205" spans="1:6">
      <c r="A205" s="34"/>
      <c r="B205" s="34"/>
      <c r="C205" s="38"/>
      <c r="D205" s="34"/>
      <c r="E205" s="34"/>
      <c r="F205" s="34"/>
    </row>
    <row r="206" spans="1:6">
      <c r="A206" s="34"/>
      <c r="B206" s="34"/>
      <c r="C206" s="38"/>
      <c r="D206" s="34"/>
      <c r="E206" s="34"/>
      <c r="F206" s="34"/>
    </row>
    <row r="207" spans="1:6">
      <c r="A207" s="34"/>
      <c r="B207" s="34"/>
      <c r="C207" s="38"/>
      <c r="D207" s="34"/>
      <c r="E207" s="34"/>
      <c r="F207" s="34"/>
    </row>
    <row r="208" spans="1:6">
      <c r="A208" s="34"/>
      <c r="B208" s="34"/>
      <c r="C208" s="38"/>
      <c r="D208" s="34"/>
      <c r="E208" s="34"/>
      <c r="F208" s="34"/>
    </row>
    <row r="209" spans="1:6">
      <c r="A209" s="34"/>
      <c r="B209" s="34"/>
      <c r="C209" s="38"/>
      <c r="D209" s="34"/>
      <c r="E209" s="34"/>
      <c r="F209" s="34"/>
    </row>
    <row r="210" spans="1:6">
      <c r="A210" s="34"/>
      <c r="B210" s="34"/>
      <c r="C210" s="38"/>
      <c r="D210" s="34"/>
      <c r="E210" s="34"/>
      <c r="F210" s="34"/>
    </row>
    <row r="211" spans="1:6">
      <c r="A211" s="34"/>
      <c r="B211" s="34"/>
      <c r="C211" s="38"/>
      <c r="D211" s="34"/>
      <c r="E211" s="34"/>
      <c r="F211" s="34"/>
    </row>
    <row r="212" spans="1:6">
      <c r="A212" s="34"/>
      <c r="B212" s="34"/>
      <c r="C212" s="38"/>
      <c r="D212" s="34"/>
      <c r="E212" s="34"/>
      <c r="F212" s="34"/>
    </row>
    <row r="213" spans="1:6">
      <c r="A213" s="34"/>
      <c r="B213" s="34"/>
      <c r="C213" s="38"/>
      <c r="D213" s="34"/>
      <c r="E213" s="34"/>
      <c r="F213" s="34"/>
    </row>
    <row r="214" spans="1:6">
      <c r="A214" s="34"/>
      <c r="B214" s="34"/>
      <c r="C214" s="38"/>
      <c r="D214" s="34"/>
      <c r="E214" s="34"/>
      <c r="F214" s="34"/>
    </row>
    <row r="215" spans="1:6">
      <c r="A215" s="34"/>
      <c r="B215" s="34"/>
      <c r="C215" s="38"/>
      <c r="D215" s="34"/>
      <c r="E215" s="34"/>
      <c r="F215" s="34"/>
    </row>
    <row r="216" spans="1:6">
      <c r="A216" s="34"/>
      <c r="B216" s="34"/>
      <c r="C216" s="38"/>
      <c r="D216" s="34"/>
      <c r="E216" s="34"/>
      <c r="F216" s="34"/>
    </row>
    <row r="217" spans="1:6">
      <c r="A217" s="34"/>
      <c r="B217" s="34"/>
      <c r="C217" s="38"/>
      <c r="D217" s="34"/>
      <c r="E217" s="34"/>
      <c r="F217" s="34"/>
    </row>
    <row r="218" spans="1:6">
      <c r="A218" s="34"/>
      <c r="B218" s="34"/>
      <c r="C218" s="38"/>
      <c r="D218" s="34"/>
      <c r="E218" s="34"/>
      <c r="F218" s="34"/>
    </row>
    <row r="219" spans="1:6">
      <c r="A219" s="34"/>
      <c r="B219" s="34"/>
      <c r="C219" s="38"/>
      <c r="D219" s="34"/>
      <c r="E219" s="34"/>
      <c r="F219" s="34"/>
    </row>
    <row r="220" spans="1:6">
      <c r="A220" s="34"/>
      <c r="B220" s="34"/>
      <c r="C220" s="38"/>
      <c r="D220" s="34"/>
      <c r="E220" s="34"/>
      <c r="F220" s="34"/>
    </row>
    <row r="221" spans="1:6">
      <c r="A221" s="34"/>
      <c r="B221" s="34"/>
      <c r="C221" s="38"/>
      <c r="D221" s="34"/>
      <c r="E221" s="34"/>
      <c r="F221" s="34"/>
    </row>
    <row r="222" spans="1:6">
      <c r="A222" s="34"/>
      <c r="B222" s="34"/>
      <c r="C222" s="38"/>
      <c r="D222" s="34"/>
      <c r="E222" s="34"/>
      <c r="F222" s="34"/>
    </row>
    <row r="223" spans="1:6">
      <c r="A223" s="34"/>
      <c r="B223" s="34"/>
      <c r="C223" s="38"/>
      <c r="D223" s="34"/>
      <c r="E223" s="34"/>
      <c r="F223" s="34"/>
    </row>
    <row r="224" spans="1:6">
      <c r="A224" s="34"/>
      <c r="B224" s="34"/>
      <c r="C224" s="38"/>
      <c r="D224" s="34"/>
      <c r="E224" s="34"/>
      <c r="F224" s="34"/>
    </row>
  </sheetData>
  <mergeCells count="6">
    <mergeCell ref="A1:E1"/>
    <mergeCell ref="A2:E2"/>
    <mergeCell ref="A3:E3"/>
    <mergeCell ref="A5:G5"/>
    <mergeCell ref="B7:B9"/>
    <mergeCell ref="D7:D9"/>
  </mergeCells>
  <printOptions horizontalCentered="1" verticalCentered="1"/>
  <pageMargins left="0.55000000000000004" right="0.32" top="0.19" bottom="0.33" header="0" footer="0"/>
  <pageSetup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showGridLines="0" tabSelected="1" workbookViewId="0">
      <selection activeCell="G70" sqref="G70"/>
    </sheetView>
  </sheetViews>
  <sheetFormatPr baseColWidth="10" defaultColWidth="12.453125" defaultRowHeight="13"/>
  <cols>
    <col min="1" max="1" width="23.453125" style="44" customWidth="1"/>
    <col min="2" max="5" width="16" style="44" customWidth="1"/>
    <col min="6" max="6" width="12.1796875" style="44" customWidth="1"/>
    <col min="7" max="16384" width="12.453125" style="44"/>
  </cols>
  <sheetData>
    <row r="1" spans="1:6" ht="23.5">
      <c r="A1" s="43" t="s">
        <v>0</v>
      </c>
      <c r="B1" s="43"/>
      <c r="C1" s="43"/>
      <c r="D1" s="43"/>
      <c r="E1" s="43"/>
    </row>
    <row r="2" spans="1:6" ht="21">
      <c r="A2" s="45" t="s">
        <v>1</v>
      </c>
      <c r="B2" s="45"/>
      <c r="C2" s="45"/>
      <c r="D2" s="45"/>
      <c r="E2" s="45"/>
    </row>
    <row r="3" spans="1:6" ht="18.5">
      <c r="A3" s="46" t="s">
        <v>2</v>
      </c>
      <c r="B3" s="46"/>
      <c r="C3" s="46"/>
      <c r="D3" s="46"/>
      <c r="E3" s="46"/>
    </row>
    <row r="4" spans="1:6" ht="10.5" customHeight="1"/>
    <row r="5" spans="1:6" s="48" customFormat="1" ht="36.75" customHeight="1">
      <c r="A5" s="47" t="s">
        <v>78</v>
      </c>
      <c r="B5" s="47"/>
      <c r="C5" s="47"/>
      <c r="D5" s="47"/>
      <c r="E5" s="47"/>
    </row>
    <row r="6" spans="1:6" s="50" customFormat="1" ht="9" customHeight="1">
      <c r="A6" s="49"/>
      <c r="B6" s="49"/>
      <c r="C6" s="49"/>
      <c r="D6" s="49"/>
      <c r="E6" s="49"/>
    </row>
    <row r="7" spans="1:6" s="52" customFormat="1" ht="25.5" customHeight="1">
      <c r="A7" s="51" t="s">
        <v>79</v>
      </c>
      <c r="B7" s="51" t="s">
        <v>80</v>
      </c>
      <c r="C7" s="51" t="s">
        <v>81</v>
      </c>
      <c r="D7" s="51" t="s">
        <v>82</v>
      </c>
      <c r="E7" s="51" t="s">
        <v>83</v>
      </c>
    </row>
    <row r="8" spans="1:6" s="56" customFormat="1" ht="7.5" customHeight="1">
      <c r="A8" s="53"/>
      <c r="B8" s="53"/>
      <c r="C8" s="53"/>
      <c r="D8" s="54"/>
      <c r="E8" s="54"/>
      <c r="F8" s="55"/>
    </row>
    <row r="9" spans="1:6" s="52" customFormat="1" ht="13" customHeight="1">
      <c r="A9" s="57" t="s">
        <v>84</v>
      </c>
      <c r="B9" s="57" t="s">
        <v>15</v>
      </c>
      <c r="C9" s="57">
        <v>18</v>
      </c>
      <c r="D9" s="58">
        <v>28</v>
      </c>
      <c r="E9" s="58"/>
    </row>
    <row r="10" spans="1:6" s="52" customFormat="1" ht="13" customHeight="1">
      <c r="A10" s="57" t="s">
        <v>85</v>
      </c>
      <c r="B10" s="57">
        <v>8</v>
      </c>
      <c r="C10" s="57">
        <v>17</v>
      </c>
      <c r="D10" s="58">
        <v>25</v>
      </c>
      <c r="E10" s="58"/>
    </row>
    <row r="11" spans="1:6" s="52" customFormat="1" ht="13" customHeight="1">
      <c r="A11" s="57" t="s">
        <v>86</v>
      </c>
      <c r="B11" s="57">
        <v>5</v>
      </c>
      <c r="C11" s="57">
        <v>18</v>
      </c>
      <c r="D11" s="58">
        <v>30</v>
      </c>
      <c r="E11" s="58"/>
    </row>
    <row r="12" spans="1:6" s="52" customFormat="1" ht="13" customHeight="1">
      <c r="A12" s="57" t="s">
        <v>87</v>
      </c>
      <c r="B12" s="57">
        <v>9</v>
      </c>
      <c r="C12" s="57">
        <v>19</v>
      </c>
      <c r="D12" s="58">
        <v>29</v>
      </c>
      <c r="E12" s="58"/>
    </row>
    <row r="13" spans="1:6" s="52" customFormat="1" ht="13" customHeight="1">
      <c r="A13" s="57" t="s">
        <v>88</v>
      </c>
      <c r="B13" s="57">
        <v>7</v>
      </c>
      <c r="C13" s="57">
        <v>17</v>
      </c>
      <c r="D13" s="58">
        <v>28</v>
      </c>
      <c r="E13" s="58"/>
    </row>
    <row r="14" spans="1:6" s="52" customFormat="1" ht="13" customHeight="1">
      <c r="A14" s="57" t="s">
        <v>89</v>
      </c>
      <c r="B14" s="57">
        <v>7</v>
      </c>
      <c r="C14" s="57">
        <v>17</v>
      </c>
      <c r="D14" s="58">
        <v>29</v>
      </c>
      <c r="E14" s="58"/>
    </row>
    <row r="15" spans="1:6" s="52" customFormat="1" ht="13" customHeight="1">
      <c r="A15" s="57" t="s">
        <v>90</v>
      </c>
      <c r="B15" s="57">
        <v>7</v>
      </c>
      <c r="C15" s="57">
        <v>19</v>
      </c>
      <c r="D15" s="58">
        <v>29</v>
      </c>
      <c r="E15" s="58"/>
    </row>
    <row r="16" spans="1:6" s="52" customFormat="1" ht="13" customHeight="1">
      <c r="A16" s="57" t="s">
        <v>91</v>
      </c>
      <c r="B16" s="57">
        <v>6</v>
      </c>
      <c r="C16" s="57">
        <v>17</v>
      </c>
      <c r="D16" s="58">
        <v>30</v>
      </c>
      <c r="E16" s="58"/>
    </row>
    <row r="17" spans="1:5" s="52" customFormat="1" ht="13" customHeight="1">
      <c r="A17" s="57" t="s">
        <v>92</v>
      </c>
      <c r="B17" s="57">
        <v>7</v>
      </c>
      <c r="C17" s="57">
        <v>20</v>
      </c>
      <c r="D17" s="58">
        <v>29</v>
      </c>
      <c r="E17" s="58"/>
    </row>
    <row r="18" spans="1:5" s="52" customFormat="1" ht="13" customHeight="1">
      <c r="A18" s="57" t="s">
        <v>93</v>
      </c>
      <c r="B18" s="57">
        <v>7</v>
      </c>
      <c r="C18" s="57">
        <v>18</v>
      </c>
      <c r="D18" s="58">
        <v>28</v>
      </c>
      <c r="E18" s="58"/>
    </row>
    <row r="19" spans="1:5" s="52" customFormat="1" ht="13" customHeight="1">
      <c r="A19" s="57" t="s">
        <v>94</v>
      </c>
      <c r="B19" s="57">
        <v>8</v>
      </c>
      <c r="C19" s="57">
        <v>18</v>
      </c>
      <c r="D19" s="58">
        <v>29</v>
      </c>
      <c r="E19" s="58"/>
    </row>
    <row r="20" spans="1:5" s="52" customFormat="1" ht="13" customHeight="1">
      <c r="A20" s="57" t="s">
        <v>95</v>
      </c>
      <c r="B20" s="57">
        <v>7</v>
      </c>
      <c r="C20" s="57">
        <v>17</v>
      </c>
      <c r="D20" s="58">
        <v>31</v>
      </c>
      <c r="E20" s="58">
        <v>10</v>
      </c>
    </row>
  </sheetData>
  <mergeCells count="4">
    <mergeCell ref="A1:E1"/>
    <mergeCell ref="A2:E2"/>
    <mergeCell ref="A3:E3"/>
    <mergeCell ref="A5:E5"/>
  </mergeCells>
  <printOptions horizontalCentered="1" verticalCentered="1"/>
  <pageMargins left="0.25" right="0.27" top="0.47244094488188981" bottom="0.65" header="0" footer="0"/>
  <pageSetup scale="12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21"/>
  <sheetViews>
    <sheetView showGridLines="0" tabSelected="1" zoomScaleNormal="100" workbookViewId="0">
      <selection activeCell="G70" sqref="G70"/>
    </sheetView>
  </sheetViews>
  <sheetFormatPr baseColWidth="10" defaultRowHeight="13"/>
  <cols>
    <col min="1" max="1" width="5.81640625" style="60" bestFit="1" customWidth="1"/>
    <col min="2" max="2" width="29.54296875" style="60" customWidth="1"/>
    <col min="3" max="3" width="12.1796875" style="98" customWidth="1"/>
    <col min="4" max="4" width="14.453125" style="60" customWidth="1"/>
    <col min="5" max="5" width="12.1796875" style="93" customWidth="1"/>
    <col min="6" max="6" width="14.453125" style="60" customWidth="1"/>
    <col min="7" max="7" width="12.1796875" style="93" customWidth="1"/>
    <col min="8" max="8" width="14.453125" style="60" customWidth="1"/>
    <col min="9" max="9" width="12.1796875" style="93" customWidth="1"/>
    <col min="10" max="10" width="14.453125" style="60" customWidth="1"/>
    <col min="11" max="11" width="12.1796875" style="93" customWidth="1"/>
    <col min="12" max="12" width="14.453125" style="60" customWidth="1"/>
    <col min="13" max="13" width="12.1796875" style="93" customWidth="1"/>
    <col min="14" max="14" width="14.453125" style="60" customWidth="1"/>
    <col min="15" max="15" width="10.90625" style="60"/>
    <col min="16" max="16" width="16.81640625" style="60" bestFit="1" customWidth="1"/>
    <col min="17" max="234" width="10.90625" style="60"/>
    <col min="235" max="235" width="6.81640625" style="60" customWidth="1"/>
    <col min="236" max="236" width="29.54296875" style="60" customWidth="1"/>
    <col min="237" max="237" width="16.1796875" style="60" customWidth="1"/>
    <col min="238" max="238" width="12.1796875" style="60" customWidth="1"/>
    <col min="239" max="239" width="21.453125" style="60" customWidth="1"/>
    <col min="240" max="240" width="16" style="60" customWidth="1"/>
    <col min="241" max="241" width="15.81640625" style="60" customWidth="1"/>
    <col min="242" max="243" width="0" style="60" hidden="1" customWidth="1"/>
    <col min="244" max="490" width="10.90625" style="60"/>
    <col min="491" max="491" width="6.81640625" style="60" customWidth="1"/>
    <col min="492" max="492" width="29.54296875" style="60" customWidth="1"/>
    <col min="493" max="493" width="16.1796875" style="60" customWidth="1"/>
    <col min="494" max="494" width="12.1796875" style="60" customWidth="1"/>
    <col min="495" max="495" width="21.453125" style="60" customWidth="1"/>
    <col min="496" max="496" width="16" style="60" customWidth="1"/>
    <col min="497" max="497" width="15.81640625" style="60" customWidth="1"/>
    <col min="498" max="499" width="0" style="60" hidden="1" customWidth="1"/>
    <col min="500" max="746" width="10.90625" style="60"/>
    <col min="747" max="747" width="6.81640625" style="60" customWidth="1"/>
    <col min="748" max="748" width="29.54296875" style="60" customWidth="1"/>
    <col min="749" max="749" width="16.1796875" style="60" customWidth="1"/>
    <col min="750" max="750" width="12.1796875" style="60" customWidth="1"/>
    <col min="751" max="751" width="21.453125" style="60" customWidth="1"/>
    <col min="752" max="752" width="16" style="60" customWidth="1"/>
    <col min="753" max="753" width="15.81640625" style="60" customWidth="1"/>
    <col min="754" max="755" width="0" style="60" hidden="1" customWidth="1"/>
    <col min="756" max="1002" width="10.90625" style="60"/>
    <col min="1003" max="1003" width="6.81640625" style="60" customWidth="1"/>
    <col min="1004" max="1004" width="29.54296875" style="60" customWidth="1"/>
    <col min="1005" max="1005" width="16.1796875" style="60" customWidth="1"/>
    <col min="1006" max="1006" width="12.1796875" style="60" customWidth="1"/>
    <col min="1007" max="1007" width="21.453125" style="60" customWidth="1"/>
    <col min="1008" max="1008" width="16" style="60" customWidth="1"/>
    <col min="1009" max="1009" width="15.81640625" style="60" customWidth="1"/>
    <col min="1010" max="1011" width="0" style="60" hidden="1" customWidth="1"/>
    <col min="1012" max="1258" width="10.90625" style="60"/>
    <col min="1259" max="1259" width="6.81640625" style="60" customWidth="1"/>
    <col min="1260" max="1260" width="29.54296875" style="60" customWidth="1"/>
    <col min="1261" max="1261" width="16.1796875" style="60" customWidth="1"/>
    <col min="1262" max="1262" width="12.1796875" style="60" customWidth="1"/>
    <col min="1263" max="1263" width="21.453125" style="60" customWidth="1"/>
    <col min="1264" max="1264" width="16" style="60" customWidth="1"/>
    <col min="1265" max="1265" width="15.81640625" style="60" customWidth="1"/>
    <col min="1266" max="1267" width="0" style="60" hidden="1" customWidth="1"/>
    <col min="1268" max="1514" width="10.90625" style="60"/>
    <col min="1515" max="1515" width="6.81640625" style="60" customWidth="1"/>
    <col min="1516" max="1516" width="29.54296875" style="60" customWidth="1"/>
    <col min="1517" max="1517" width="16.1796875" style="60" customWidth="1"/>
    <col min="1518" max="1518" width="12.1796875" style="60" customWidth="1"/>
    <col min="1519" max="1519" width="21.453125" style="60" customWidth="1"/>
    <col min="1520" max="1520" width="16" style="60" customWidth="1"/>
    <col min="1521" max="1521" width="15.81640625" style="60" customWidth="1"/>
    <col min="1522" max="1523" width="0" style="60" hidden="1" customWidth="1"/>
    <col min="1524" max="1770" width="10.90625" style="60"/>
    <col min="1771" max="1771" width="6.81640625" style="60" customWidth="1"/>
    <col min="1772" max="1772" width="29.54296875" style="60" customWidth="1"/>
    <col min="1773" max="1773" width="16.1796875" style="60" customWidth="1"/>
    <col min="1774" max="1774" width="12.1796875" style="60" customWidth="1"/>
    <col min="1775" max="1775" width="21.453125" style="60" customWidth="1"/>
    <col min="1776" max="1776" width="16" style="60" customWidth="1"/>
    <col min="1777" max="1777" width="15.81640625" style="60" customWidth="1"/>
    <col min="1778" max="1779" width="0" style="60" hidden="1" customWidth="1"/>
    <col min="1780" max="2026" width="10.90625" style="60"/>
    <col min="2027" max="2027" width="6.81640625" style="60" customWidth="1"/>
    <col min="2028" max="2028" width="29.54296875" style="60" customWidth="1"/>
    <col min="2029" max="2029" width="16.1796875" style="60" customWidth="1"/>
    <col min="2030" max="2030" width="12.1796875" style="60" customWidth="1"/>
    <col min="2031" max="2031" width="21.453125" style="60" customWidth="1"/>
    <col min="2032" max="2032" width="16" style="60" customWidth="1"/>
    <col min="2033" max="2033" width="15.81640625" style="60" customWidth="1"/>
    <col min="2034" max="2035" width="0" style="60" hidden="1" customWidth="1"/>
    <col min="2036" max="2282" width="10.90625" style="60"/>
    <col min="2283" max="2283" width="6.81640625" style="60" customWidth="1"/>
    <col min="2284" max="2284" width="29.54296875" style="60" customWidth="1"/>
    <col min="2285" max="2285" width="16.1796875" style="60" customWidth="1"/>
    <col min="2286" max="2286" width="12.1796875" style="60" customWidth="1"/>
    <col min="2287" max="2287" width="21.453125" style="60" customWidth="1"/>
    <col min="2288" max="2288" width="16" style="60" customWidth="1"/>
    <col min="2289" max="2289" width="15.81640625" style="60" customWidth="1"/>
    <col min="2290" max="2291" width="0" style="60" hidden="1" customWidth="1"/>
    <col min="2292" max="2538" width="10.90625" style="60"/>
    <col min="2539" max="2539" width="6.81640625" style="60" customWidth="1"/>
    <col min="2540" max="2540" width="29.54296875" style="60" customWidth="1"/>
    <col min="2541" max="2541" width="16.1796875" style="60" customWidth="1"/>
    <col min="2542" max="2542" width="12.1796875" style="60" customWidth="1"/>
    <col min="2543" max="2543" width="21.453125" style="60" customWidth="1"/>
    <col min="2544" max="2544" width="16" style="60" customWidth="1"/>
    <col min="2545" max="2545" width="15.81640625" style="60" customWidth="1"/>
    <col min="2546" max="2547" width="0" style="60" hidden="1" customWidth="1"/>
    <col min="2548" max="2794" width="10.90625" style="60"/>
    <col min="2795" max="2795" width="6.81640625" style="60" customWidth="1"/>
    <col min="2796" max="2796" width="29.54296875" style="60" customWidth="1"/>
    <col min="2797" max="2797" width="16.1796875" style="60" customWidth="1"/>
    <col min="2798" max="2798" width="12.1796875" style="60" customWidth="1"/>
    <col min="2799" max="2799" width="21.453125" style="60" customWidth="1"/>
    <col min="2800" max="2800" width="16" style="60" customWidth="1"/>
    <col min="2801" max="2801" width="15.81640625" style="60" customWidth="1"/>
    <col min="2802" max="2803" width="0" style="60" hidden="1" customWidth="1"/>
    <col min="2804" max="3050" width="10.90625" style="60"/>
    <col min="3051" max="3051" width="6.81640625" style="60" customWidth="1"/>
    <col min="3052" max="3052" width="29.54296875" style="60" customWidth="1"/>
    <col min="3053" max="3053" width="16.1796875" style="60" customWidth="1"/>
    <col min="3054" max="3054" width="12.1796875" style="60" customWidth="1"/>
    <col min="3055" max="3055" width="21.453125" style="60" customWidth="1"/>
    <col min="3056" max="3056" width="16" style="60" customWidth="1"/>
    <col min="3057" max="3057" width="15.81640625" style="60" customWidth="1"/>
    <col min="3058" max="3059" width="0" style="60" hidden="1" customWidth="1"/>
    <col min="3060" max="3306" width="10.90625" style="60"/>
    <col min="3307" max="3307" width="6.81640625" style="60" customWidth="1"/>
    <col min="3308" max="3308" width="29.54296875" style="60" customWidth="1"/>
    <col min="3309" max="3309" width="16.1796875" style="60" customWidth="1"/>
    <col min="3310" max="3310" width="12.1796875" style="60" customWidth="1"/>
    <col min="3311" max="3311" width="21.453125" style="60" customWidth="1"/>
    <col min="3312" max="3312" width="16" style="60" customWidth="1"/>
    <col min="3313" max="3313" width="15.81640625" style="60" customWidth="1"/>
    <col min="3314" max="3315" width="0" style="60" hidden="1" customWidth="1"/>
    <col min="3316" max="3562" width="10.90625" style="60"/>
    <col min="3563" max="3563" width="6.81640625" style="60" customWidth="1"/>
    <col min="3564" max="3564" width="29.54296875" style="60" customWidth="1"/>
    <col min="3565" max="3565" width="16.1796875" style="60" customWidth="1"/>
    <col min="3566" max="3566" width="12.1796875" style="60" customWidth="1"/>
    <col min="3567" max="3567" width="21.453125" style="60" customWidth="1"/>
    <col min="3568" max="3568" width="16" style="60" customWidth="1"/>
    <col min="3569" max="3569" width="15.81640625" style="60" customWidth="1"/>
    <col min="3570" max="3571" width="0" style="60" hidden="1" customWidth="1"/>
    <col min="3572" max="3818" width="10.90625" style="60"/>
    <col min="3819" max="3819" width="6.81640625" style="60" customWidth="1"/>
    <col min="3820" max="3820" width="29.54296875" style="60" customWidth="1"/>
    <col min="3821" max="3821" width="16.1796875" style="60" customWidth="1"/>
    <col min="3822" max="3822" width="12.1796875" style="60" customWidth="1"/>
    <col min="3823" max="3823" width="21.453125" style="60" customWidth="1"/>
    <col min="3824" max="3824" width="16" style="60" customWidth="1"/>
    <col min="3825" max="3825" width="15.81640625" style="60" customWidth="1"/>
    <col min="3826" max="3827" width="0" style="60" hidden="1" customWidth="1"/>
    <col min="3828" max="4074" width="10.90625" style="60"/>
    <col min="4075" max="4075" width="6.81640625" style="60" customWidth="1"/>
    <col min="4076" max="4076" width="29.54296875" style="60" customWidth="1"/>
    <col min="4077" max="4077" width="16.1796875" style="60" customWidth="1"/>
    <col min="4078" max="4078" width="12.1796875" style="60" customWidth="1"/>
    <col min="4079" max="4079" width="21.453125" style="60" customWidth="1"/>
    <col min="4080" max="4080" width="16" style="60" customWidth="1"/>
    <col min="4081" max="4081" width="15.81640625" style="60" customWidth="1"/>
    <col min="4082" max="4083" width="0" style="60" hidden="1" customWidth="1"/>
    <col min="4084" max="4330" width="10.90625" style="60"/>
    <col min="4331" max="4331" width="6.81640625" style="60" customWidth="1"/>
    <col min="4332" max="4332" width="29.54296875" style="60" customWidth="1"/>
    <col min="4333" max="4333" width="16.1796875" style="60" customWidth="1"/>
    <col min="4334" max="4334" width="12.1796875" style="60" customWidth="1"/>
    <col min="4335" max="4335" width="21.453125" style="60" customWidth="1"/>
    <col min="4336" max="4336" width="16" style="60" customWidth="1"/>
    <col min="4337" max="4337" width="15.81640625" style="60" customWidth="1"/>
    <col min="4338" max="4339" width="0" style="60" hidden="1" customWidth="1"/>
    <col min="4340" max="4586" width="10.90625" style="60"/>
    <col min="4587" max="4587" width="6.81640625" style="60" customWidth="1"/>
    <col min="4588" max="4588" width="29.54296875" style="60" customWidth="1"/>
    <col min="4589" max="4589" width="16.1796875" style="60" customWidth="1"/>
    <col min="4590" max="4590" width="12.1796875" style="60" customWidth="1"/>
    <col min="4591" max="4591" width="21.453125" style="60" customWidth="1"/>
    <col min="4592" max="4592" width="16" style="60" customWidth="1"/>
    <col min="4593" max="4593" width="15.81640625" style="60" customWidth="1"/>
    <col min="4594" max="4595" width="0" style="60" hidden="1" customWidth="1"/>
    <col min="4596" max="4842" width="10.90625" style="60"/>
    <col min="4843" max="4843" width="6.81640625" style="60" customWidth="1"/>
    <col min="4844" max="4844" width="29.54296875" style="60" customWidth="1"/>
    <col min="4845" max="4845" width="16.1796875" style="60" customWidth="1"/>
    <col min="4846" max="4846" width="12.1796875" style="60" customWidth="1"/>
    <col min="4847" max="4847" width="21.453125" style="60" customWidth="1"/>
    <col min="4848" max="4848" width="16" style="60" customWidth="1"/>
    <col min="4849" max="4849" width="15.81640625" style="60" customWidth="1"/>
    <col min="4850" max="4851" width="0" style="60" hidden="1" customWidth="1"/>
    <col min="4852" max="5098" width="10.90625" style="60"/>
    <col min="5099" max="5099" width="6.81640625" style="60" customWidth="1"/>
    <col min="5100" max="5100" width="29.54296875" style="60" customWidth="1"/>
    <col min="5101" max="5101" width="16.1796875" style="60" customWidth="1"/>
    <col min="5102" max="5102" width="12.1796875" style="60" customWidth="1"/>
    <col min="5103" max="5103" width="21.453125" style="60" customWidth="1"/>
    <col min="5104" max="5104" width="16" style="60" customWidth="1"/>
    <col min="5105" max="5105" width="15.81640625" style="60" customWidth="1"/>
    <col min="5106" max="5107" width="0" style="60" hidden="1" customWidth="1"/>
    <col min="5108" max="5354" width="10.90625" style="60"/>
    <col min="5355" max="5355" width="6.81640625" style="60" customWidth="1"/>
    <col min="5356" max="5356" width="29.54296875" style="60" customWidth="1"/>
    <col min="5357" max="5357" width="16.1796875" style="60" customWidth="1"/>
    <col min="5358" max="5358" width="12.1796875" style="60" customWidth="1"/>
    <col min="5359" max="5359" width="21.453125" style="60" customWidth="1"/>
    <col min="5360" max="5360" width="16" style="60" customWidth="1"/>
    <col min="5361" max="5361" width="15.81640625" style="60" customWidth="1"/>
    <col min="5362" max="5363" width="0" style="60" hidden="1" customWidth="1"/>
    <col min="5364" max="5610" width="10.90625" style="60"/>
    <col min="5611" max="5611" width="6.81640625" style="60" customWidth="1"/>
    <col min="5612" max="5612" width="29.54296875" style="60" customWidth="1"/>
    <col min="5613" max="5613" width="16.1796875" style="60" customWidth="1"/>
    <col min="5614" max="5614" width="12.1796875" style="60" customWidth="1"/>
    <col min="5615" max="5615" width="21.453125" style="60" customWidth="1"/>
    <col min="5616" max="5616" width="16" style="60" customWidth="1"/>
    <col min="5617" max="5617" width="15.81640625" style="60" customWidth="1"/>
    <col min="5618" max="5619" width="0" style="60" hidden="1" customWidth="1"/>
    <col min="5620" max="5866" width="10.90625" style="60"/>
    <col min="5867" max="5867" width="6.81640625" style="60" customWidth="1"/>
    <col min="5868" max="5868" width="29.54296875" style="60" customWidth="1"/>
    <col min="5869" max="5869" width="16.1796875" style="60" customWidth="1"/>
    <col min="5870" max="5870" width="12.1796875" style="60" customWidth="1"/>
    <col min="5871" max="5871" width="21.453125" style="60" customWidth="1"/>
    <col min="5872" max="5872" width="16" style="60" customWidth="1"/>
    <col min="5873" max="5873" width="15.81640625" style="60" customWidth="1"/>
    <col min="5874" max="5875" width="0" style="60" hidden="1" customWidth="1"/>
    <col min="5876" max="6122" width="10.90625" style="60"/>
    <col min="6123" max="6123" width="6.81640625" style="60" customWidth="1"/>
    <col min="6124" max="6124" width="29.54296875" style="60" customWidth="1"/>
    <col min="6125" max="6125" width="16.1796875" style="60" customWidth="1"/>
    <col min="6126" max="6126" width="12.1796875" style="60" customWidth="1"/>
    <col min="6127" max="6127" width="21.453125" style="60" customWidth="1"/>
    <col min="6128" max="6128" width="16" style="60" customWidth="1"/>
    <col min="6129" max="6129" width="15.81640625" style="60" customWidth="1"/>
    <col min="6130" max="6131" width="0" style="60" hidden="1" customWidth="1"/>
    <col min="6132" max="6378" width="10.90625" style="60"/>
    <col min="6379" max="6379" width="6.81640625" style="60" customWidth="1"/>
    <col min="6380" max="6380" width="29.54296875" style="60" customWidth="1"/>
    <col min="6381" max="6381" width="16.1796875" style="60" customWidth="1"/>
    <col min="6382" max="6382" width="12.1796875" style="60" customWidth="1"/>
    <col min="6383" max="6383" width="21.453125" style="60" customWidth="1"/>
    <col min="6384" max="6384" width="16" style="60" customWidth="1"/>
    <col min="6385" max="6385" width="15.81640625" style="60" customWidth="1"/>
    <col min="6386" max="6387" width="0" style="60" hidden="1" customWidth="1"/>
    <col min="6388" max="6634" width="10.90625" style="60"/>
    <col min="6635" max="6635" width="6.81640625" style="60" customWidth="1"/>
    <col min="6636" max="6636" width="29.54296875" style="60" customWidth="1"/>
    <col min="6637" max="6637" width="16.1796875" style="60" customWidth="1"/>
    <col min="6638" max="6638" width="12.1796875" style="60" customWidth="1"/>
    <col min="6639" max="6639" width="21.453125" style="60" customWidth="1"/>
    <col min="6640" max="6640" width="16" style="60" customWidth="1"/>
    <col min="6641" max="6641" width="15.81640625" style="60" customWidth="1"/>
    <col min="6642" max="6643" width="0" style="60" hidden="1" customWidth="1"/>
    <col min="6644" max="6890" width="10.90625" style="60"/>
    <col min="6891" max="6891" width="6.81640625" style="60" customWidth="1"/>
    <col min="6892" max="6892" width="29.54296875" style="60" customWidth="1"/>
    <col min="6893" max="6893" width="16.1796875" style="60" customWidth="1"/>
    <col min="6894" max="6894" width="12.1796875" style="60" customWidth="1"/>
    <col min="6895" max="6895" width="21.453125" style="60" customWidth="1"/>
    <col min="6896" max="6896" width="16" style="60" customWidth="1"/>
    <col min="6897" max="6897" width="15.81640625" style="60" customWidth="1"/>
    <col min="6898" max="6899" width="0" style="60" hidden="1" customWidth="1"/>
    <col min="6900" max="7146" width="10.90625" style="60"/>
    <col min="7147" max="7147" width="6.81640625" style="60" customWidth="1"/>
    <col min="7148" max="7148" width="29.54296875" style="60" customWidth="1"/>
    <col min="7149" max="7149" width="16.1796875" style="60" customWidth="1"/>
    <col min="7150" max="7150" width="12.1796875" style="60" customWidth="1"/>
    <col min="7151" max="7151" width="21.453125" style="60" customWidth="1"/>
    <col min="7152" max="7152" width="16" style="60" customWidth="1"/>
    <col min="7153" max="7153" width="15.81640625" style="60" customWidth="1"/>
    <col min="7154" max="7155" width="0" style="60" hidden="1" customWidth="1"/>
    <col min="7156" max="7402" width="10.90625" style="60"/>
    <col min="7403" max="7403" width="6.81640625" style="60" customWidth="1"/>
    <col min="7404" max="7404" width="29.54296875" style="60" customWidth="1"/>
    <col min="7405" max="7405" width="16.1796875" style="60" customWidth="1"/>
    <col min="7406" max="7406" width="12.1796875" style="60" customWidth="1"/>
    <col min="7407" max="7407" width="21.453125" style="60" customWidth="1"/>
    <col min="7408" max="7408" width="16" style="60" customWidth="1"/>
    <col min="7409" max="7409" width="15.81640625" style="60" customWidth="1"/>
    <col min="7410" max="7411" width="0" style="60" hidden="1" customWidth="1"/>
    <col min="7412" max="7658" width="10.90625" style="60"/>
    <col min="7659" max="7659" width="6.81640625" style="60" customWidth="1"/>
    <col min="7660" max="7660" width="29.54296875" style="60" customWidth="1"/>
    <col min="7661" max="7661" width="16.1796875" style="60" customWidth="1"/>
    <col min="7662" max="7662" width="12.1796875" style="60" customWidth="1"/>
    <col min="7663" max="7663" width="21.453125" style="60" customWidth="1"/>
    <col min="7664" max="7664" width="16" style="60" customWidth="1"/>
    <col min="7665" max="7665" width="15.81640625" style="60" customWidth="1"/>
    <col min="7666" max="7667" width="0" style="60" hidden="1" customWidth="1"/>
    <col min="7668" max="7914" width="10.90625" style="60"/>
    <col min="7915" max="7915" width="6.81640625" style="60" customWidth="1"/>
    <col min="7916" max="7916" width="29.54296875" style="60" customWidth="1"/>
    <col min="7917" max="7917" width="16.1796875" style="60" customWidth="1"/>
    <col min="7918" max="7918" width="12.1796875" style="60" customWidth="1"/>
    <col min="7919" max="7919" width="21.453125" style="60" customWidth="1"/>
    <col min="7920" max="7920" width="16" style="60" customWidth="1"/>
    <col min="7921" max="7921" width="15.81640625" style="60" customWidth="1"/>
    <col min="7922" max="7923" width="0" style="60" hidden="1" customWidth="1"/>
    <col min="7924" max="8170" width="10.90625" style="60"/>
    <col min="8171" max="8171" width="6.81640625" style="60" customWidth="1"/>
    <col min="8172" max="8172" width="29.54296875" style="60" customWidth="1"/>
    <col min="8173" max="8173" width="16.1796875" style="60" customWidth="1"/>
    <col min="8174" max="8174" width="12.1796875" style="60" customWidth="1"/>
    <col min="8175" max="8175" width="21.453125" style="60" customWidth="1"/>
    <col min="8176" max="8176" width="16" style="60" customWidth="1"/>
    <col min="8177" max="8177" width="15.81640625" style="60" customWidth="1"/>
    <col min="8178" max="8179" width="0" style="60" hidden="1" customWidth="1"/>
    <col min="8180" max="8426" width="10.90625" style="60"/>
    <col min="8427" max="8427" width="6.81640625" style="60" customWidth="1"/>
    <col min="8428" max="8428" width="29.54296875" style="60" customWidth="1"/>
    <col min="8429" max="8429" width="16.1796875" style="60" customWidth="1"/>
    <col min="8430" max="8430" width="12.1796875" style="60" customWidth="1"/>
    <col min="8431" max="8431" width="21.453125" style="60" customWidth="1"/>
    <col min="8432" max="8432" width="16" style="60" customWidth="1"/>
    <col min="8433" max="8433" width="15.81640625" style="60" customWidth="1"/>
    <col min="8434" max="8435" width="0" style="60" hidden="1" customWidth="1"/>
    <col min="8436" max="8682" width="10.90625" style="60"/>
    <col min="8683" max="8683" width="6.81640625" style="60" customWidth="1"/>
    <col min="8684" max="8684" width="29.54296875" style="60" customWidth="1"/>
    <col min="8685" max="8685" width="16.1796875" style="60" customWidth="1"/>
    <col min="8686" max="8686" width="12.1796875" style="60" customWidth="1"/>
    <col min="8687" max="8687" width="21.453125" style="60" customWidth="1"/>
    <col min="8688" max="8688" width="16" style="60" customWidth="1"/>
    <col min="8689" max="8689" width="15.81640625" style="60" customWidth="1"/>
    <col min="8690" max="8691" width="0" style="60" hidden="1" customWidth="1"/>
    <col min="8692" max="8938" width="10.90625" style="60"/>
    <col min="8939" max="8939" width="6.81640625" style="60" customWidth="1"/>
    <col min="8940" max="8940" width="29.54296875" style="60" customWidth="1"/>
    <col min="8941" max="8941" width="16.1796875" style="60" customWidth="1"/>
    <col min="8942" max="8942" width="12.1796875" style="60" customWidth="1"/>
    <col min="8943" max="8943" width="21.453125" style="60" customWidth="1"/>
    <col min="8944" max="8944" width="16" style="60" customWidth="1"/>
    <col min="8945" max="8945" width="15.81640625" style="60" customWidth="1"/>
    <col min="8946" max="8947" width="0" style="60" hidden="1" customWidth="1"/>
    <col min="8948" max="9194" width="10.90625" style="60"/>
    <col min="9195" max="9195" width="6.81640625" style="60" customWidth="1"/>
    <col min="9196" max="9196" width="29.54296875" style="60" customWidth="1"/>
    <col min="9197" max="9197" width="16.1796875" style="60" customWidth="1"/>
    <col min="9198" max="9198" width="12.1796875" style="60" customWidth="1"/>
    <col min="9199" max="9199" width="21.453125" style="60" customWidth="1"/>
    <col min="9200" max="9200" width="16" style="60" customWidth="1"/>
    <col min="9201" max="9201" width="15.81640625" style="60" customWidth="1"/>
    <col min="9202" max="9203" width="0" style="60" hidden="1" customWidth="1"/>
    <col min="9204" max="9450" width="10.90625" style="60"/>
    <col min="9451" max="9451" width="6.81640625" style="60" customWidth="1"/>
    <col min="9452" max="9452" width="29.54296875" style="60" customWidth="1"/>
    <col min="9453" max="9453" width="16.1796875" style="60" customWidth="1"/>
    <col min="9454" max="9454" width="12.1796875" style="60" customWidth="1"/>
    <col min="9455" max="9455" width="21.453125" style="60" customWidth="1"/>
    <col min="9456" max="9456" width="16" style="60" customWidth="1"/>
    <col min="9457" max="9457" width="15.81640625" style="60" customWidth="1"/>
    <col min="9458" max="9459" width="0" style="60" hidden="1" customWidth="1"/>
    <col min="9460" max="9706" width="10.90625" style="60"/>
    <col min="9707" max="9707" width="6.81640625" style="60" customWidth="1"/>
    <col min="9708" max="9708" width="29.54296875" style="60" customWidth="1"/>
    <col min="9709" max="9709" width="16.1796875" style="60" customWidth="1"/>
    <col min="9710" max="9710" width="12.1796875" style="60" customWidth="1"/>
    <col min="9711" max="9711" width="21.453125" style="60" customWidth="1"/>
    <col min="9712" max="9712" width="16" style="60" customWidth="1"/>
    <col min="9713" max="9713" width="15.81640625" style="60" customWidth="1"/>
    <col min="9714" max="9715" width="0" style="60" hidden="1" customWidth="1"/>
    <col min="9716" max="9962" width="10.90625" style="60"/>
    <col min="9963" max="9963" width="6.81640625" style="60" customWidth="1"/>
    <col min="9964" max="9964" width="29.54296875" style="60" customWidth="1"/>
    <col min="9965" max="9965" width="16.1796875" style="60" customWidth="1"/>
    <col min="9966" max="9966" width="12.1796875" style="60" customWidth="1"/>
    <col min="9967" max="9967" width="21.453125" style="60" customWidth="1"/>
    <col min="9968" max="9968" width="16" style="60" customWidth="1"/>
    <col min="9969" max="9969" width="15.81640625" style="60" customWidth="1"/>
    <col min="9970" max="9971" width="0" style="60" hidden="1" customWidth="1"/>
    <col min="9972" max="10218" width="10.90625" style="60"/>
    <col min="10219" max="10219" width="6.81640625" style="60" customWidth="1"/>
    <col min="10220" max="10220" width="29.54296875" style="60" customWidth="1"/>
    <col min="10221" max="10221" width="16.1796875" style="60" customWidth="1"/>
    <col min="10222" max="10222" width="12.1796875" style="60" customWidth="1"/>
    <col min="10223" max="10223" width="21.453125" style="60" customWidth="1"/>
    <col min="10224" max="10224" width="16" style="60" customWidth="1"/>
    <col min="10225" max="10225" width="15.81640625" style="60" customWidth="1"/>
    <col min="10226" max="10227" width="0" style="60" hidden="1" customWidth="1"/>
    <col min="10228" max="10474" width="10.90625" style="60"/>
    <col min="10475" max="10475" width="6.81640625" style="60" customWidth="1"/>
    <col min="10476" max="10476" width="29.54296875" style="60" customWidth="1"/>
    <col min="10477" max="10477" width="16.1796875" style="60" customWidth="1"/>
    <col min="10478" max="10478" width="12.1796875" style="60" customWidth="1"/>
    <col min="10479" max="10479" width="21.453125" style="60" customWidth="1"/>
    <col min="10480" max="10480" width="16" style="60" customWidth="1"/>
    <col min="10481" max="10481" width="15.81640625" style="60" customWidth="1"/>
    <col min="10482" max="10483" width="0" style="60" hidden="1" customWidth="1"/>
    <col min="10484" max="10730" width="10.90625" style="60"/>
    <col min="10731" max="10731" width="6.81640625" style="60" customWidth="1"/>
    <col min="10732" max="10732" width="29.54296875" style="60" customWidth="1"/>
    <col min="10733" max="10733" width="16.1796875" style="60" customWidth="1"/>
    <col min="10734" max="10734" width="12.1796875" style="60" customWidth="1"/>
    <col min="10735" max="10735" width="21.453125" style="60" customWidth="1"/>
    <col min="10736" max="10736" width="16" style="60" customWidth="1"/>
    <col min="10737" max="10737" width="15.81640625" style="60" customWidth="1"/>
    <col min="10738" max="10739" width="0" style="60" hidden="1" customWidth="1"/>
    <col min="10740" max="10986" width="10.90625" style="60"/>
    <col min="10987" max="10987" width="6.81640625" style="60" customWidth="1"/>
    <col min="10988" max="10988" width="29.54296875" style="60" customWidth="1"/>
    <col min="10989" max="10989" width="16.1796875" style="60" customWidth="1"/>
    <col min="10990" max="10990" width="12.1796875" style="60" customWidth="1"/>
    <col min="10991" max="10991" width="21.453125" style="60" customWidth="1"/>
    <col min="10992" max="10992" width="16" style="60" customWidth="1"/>
    <col min="10993" max="10993" width="15.81640625" style="60" customWidth="1"/>
    <col min="10994" max="10995" width="0" style="60" hidden="1" customWidth="1"/>
    <col min="10996" max="11242" width="10.90625" style="60"/>
    <col min="11243" max="11243" width="6.81640625" style="60" customWidth="1"/>
    <col min="11244" max="11244" width="29.54296875" style="60" customWidth="1"/>
    <col min="11245" max="11245" width="16.1796875" style="60" customWidth="1"/>
    <col min="11246" max="11246" width="12.1796875" style="60" customWidth="1"/>
    <col min="11247" max="11247" width="21.453125" style="60" customWidth="1"/>
    <col min="11248" max="11248" width="16" style="60" customWidth="1"/>
    <col min="11249" max="11249" width="15.81640625" style="60" customWidth="1"/>
    <col min="11250" max="11251" width="0" style="60" hidden="1" customWidth="1"/>
    <col min="11252" max="11498" width="10.90625" style="60"/>
    <col min="11499" max="11499" width="6.81640625" style="60" customWidth="1"/>
    <col min="11500" max="11500" width="29.54296875" style="60" customWidth="1"/>
    <col min="11501" max="11501" width="16.1796875" style="60" customWidth="1"/>
    <col min="11502" max="11502" width="12.1796875" style="60" customWidth="1"/>
    <col min="11503" max="11503" width="21.453125" style="60" customWidth="1"/>
    <col min="11504" max="11504" width="16" style="60" customWidth="1"/>
    <col min="11505" max="11505" width="15.81640625" style="60" customWidth="1"/>
    <col min="11506" max="11507" width="0" style="60" hidden="1" customWidth="1"/>
    <col min="11508" max="11754" width="10.90625" style="60"/>
    <col min="11755" max="11755" width="6.81640625" style="60" customWidth="1"/>
    <col min="11756" max="11756" width="29.54296875" style="60" customWidth="1"/>
    <col min="11757" max="11757" width="16.1796875" style="60" customWidth="1"/>
    <col min="11758" max="11758" width="12.1796875" style="60" customWidth="1"/>
    <col min="11759" max="11759" width="21.453125" style="60" customWidth="1"/>
    <col min="11760" max="11760" width="16" style="60" customWidth="1"/>
    <col min="11761" max="11761" width="15.81640625" style="60" customWidth="1"/>
    <col min="11762" max="11763" width="0" style="60" hidden="1" customWidth="1"/>
    <col min="11764" max="12010" width="10.90625" style="60"/>
    <col min="12011" max="12011" width="6.81640625" style="60" customWidth="1"/>
    <col min="12012" max="12012" width="29.54296875" style="60" customWidth="1"/>
    <col min="12013" max="12013" width="16.1796875" style="60" customWidth="1"/>
    <col min="12014" max="12014" width="12.1796875" style="60" customWidth="1"/>
    <col min="12015" max="12015" width="21.453125" style="60" customWidth="1"/>
    <col min="12016" max="12016" width="16" style="60" customWidth="1"/>
    <col min="12017" max="12017" width="15.81640625" style="60" customWidth="1"/>
    <col min="12018" max="12019" width="0" style="60" hidden="1" customWidth="1"/>
    <col min="12020" max="12266" width="10.90625" style="60"/>
    <col min="12267" max="12267" width="6.81640625" style="60" customWidth="1"/>
    <col min="12268" max="12268" width="29.54296875" style="60" customWidth="1"/>
    <col min="12269" max="12269" width="16.1796875" style="60" customWidth="1"/>
    <col min="12270" max="12270" width="12.1796875" style="60" customWidth="1"/>
    <col min="12271" max="12271" width="21.453125" style="60" customWidth="1"/>
    <col min="12272" max="12272" width="16" style="60" customWidth="1"/>
    <col min="12273" max="12273" width="15.81640625" style="60" customWidth="1"/>
    <col min="12274" max="12275" width="0" style="60" hidden="1" customWidth="1"/>
    <col min="12276" max="12522" width="10.90625" style="60"/>
    <col min="12523" max="12523" width="6.81640625" style="60" customWidth="1"/>
    <col min="12524" max="12524" width="29.54296875" style="60" customWidth="1"/>
    <col min="12525" max="12525" width="16.1796875" style="60" customWidth="1"/>
    <col min="12526" max="12526" width="12.1796875" style="60" customWidth="1"/>
    <col min="12527" max="12527" width="21.453125" style="60" customWidth="1"/>
    <col min="12528" max="12528" width="16" style="60" customWidth="1"/>
    <col min="12529" max="12529" width="15.81640625" style="60" customWidth="1"/>
    <col min="12530" max="12531" width="0" style="60" hidden="1" customWidth="1"/>
    <col min="12532" max="12778" width="10.90625" style="60"/>
    <col min="12779" max="12779" width="6.81640625" style="60" customWidth="1"/>
    <col min="12780" max="12780" width="29.54296875" style="60" customWidth="1"/>
    <col min="12781" max="12781" width="16.1796875" style="60" customWidth="1"/>
    <col min="12782" max="12782" width="12.1796875" style="60" customWidth="1"/>
    <col min="12783" max="12783" width="21.453125" style="60" customWidth="1"/>
    <col min="12784" max="12784" width="16" style="60" customWidth="1"/>
    <col min="12785" max="12785" width="15.81640625" style="60" customWidth="1"/>
    <col min="12786" max="12787" width="0" style="60" hidden="1" customWidth="1"/>
    <col min="12788" max="13034" width="10.90625" style="60"/>
    <col min="13035" max="13035" width="6.81640625" style="60" customWidth="1"/>
    <col min="13036" max="13036" width="29.54296875" style="60" customWidth="1"/>
    <col min="13037" max="13037" width="16.1796875" style="60" customWidth="1"/>
    <col min="13038" max="13038" width="12.1796875" style="60" customWidth="1"/>
    <col min="13039" max="13039" width="21.453125" style="60" customWidth="1"/>
    <col min="13040" max="13040" width="16" style="60" customWidth="1"/>
    <col min="13041" max="13041" width="15.81640625" style="60" customWidth="1"/>
    <col min="13042" max="13043" width="0" style="60" hidden="1" customWidth="1"/>
    <col min="13044" max="13290" width="10.90625" style="60"/>
    <col min="13291" max="13291" width="6.81640625" style="60" customWidth="1"/>
    <col min="13292" max="13292" width="29.54296875" style="60" customWidth="1"/>
    <col min="13293" max="13293" width="16.1796875" style="60" customWidth="1"/>
    <col min="13294" max="13294" width="12.1796875" style="60" customWidth="1"/>
    <col min="13295" max="13295" width="21.453125" style="60" customWidth="1"/>
    <col min="13296" max="13296" width="16" style="60" customWidth="1"/>
    <col min="13297" max="13297" width="15.81640625" style="60" customWidth="1"/>
    <col min="13298" max="13299" width="0" style="60" hidden="1" customWidth="1"/>
    <col min="13300" max="13546" width="10.90625" style="60"/>
    <col min="13547" max="13547" width="6.81640625" style="60" customWidth="1"/>
    <col min="13548" max="13548" width="29.54296875" style="60" customWidth="1"/>
    <col min="13549" max="13549" width="16.1796875" style="60" customWidth="1"/>
    <col min="13550" max="13550" width="12.1796875" style="60" customWidth="1"/>
    <col min="13551" max="13551" width="21.453125" style="60" customWidth="1"/>
    <col min="13552" max="13552" width="16" style="60" customWidth="1"/>
    <col min="13553" max="13553" width="15.81640625" style="60" customWidth="1"/>
    <col min="13554" max="13555" width="0" style="60" hidden="1" customWidth="1"/>
    <col min="13556" max="13802" width="10.90625" style="60"/>
    <col min="13803" max="13803" width="6.81640625" style="60" customWidth="1"/>
    <col min="13804" max="13804" width="29.54296875" style="60" customWidth="1"/>
    <col min="13805" max="13805" width="16.1796875" style="60" customWidth="1"/>
    <col min="13806" max="13806" width="12.1796875" style="60" customWidth="1"/>
    <col min="13807" max="13807" width="21.453125" style="60" customWidth="1"/>
    <col min="13808" max="13808" width="16" style="60" customWidth="1"/>
    <col min="13809" max="13809" width="15.81640625" style="60" customWidth="1"/>
    <col min="13810" max="13811" width="0" style="60" hidden="1" customWidth="1"/>
    <col min="13812" max="14058" width="10.90625" style="60"/>
    <col min="14059" max="14059" width="6.81640625" style="60" customWidth="1"/>
    <col min="14060" max="14060" width="29.54296875" style="60" customWidth="1"/>
    <col min="14061" max="14061" width="16.1796875" style="60" customWidth="1"/>
    <col min="14062" max="14062" width="12.1796875" style="60" customWidth="1"/>
    <col min="14063" max="14063" width="21.453125" style="60" customWidth="1"/>
    <col min="14064" max="14064" width="16" style="60" customWidth="1"/>
    <col min="14065" max="14065" width="15.81640625" style="60" customWidth="1"/>
    <col min="14066" max="14067" width="0" style="60" hidden="1" customWidth="1"/>
    <col min="14068" max="14314" width="10.90625" style="60"/>
    <col min="14315" max="14315" width="6.81640625" style="60" customWidth="1"/>
    <col min="14316" max="14316" width="29.54296875" style="60" customWidth="1"/>
    <col min="14317" max="14317" width="16.1796875" style="60" customWidth="1"/>
    <col min="14318" max="14318" width="12.1796875" style="60" customWidth="1"/>
    <col min="14319" max="14319" width="21.453125" style="60" customWidth="1"/>
    <col min="14320" max="14320" width="16" style="60" customWidth="1"/>
    <col min="14321" max="14321" width="15.81640625" style="60" customWidth="1"/>
    <col min="14322" max="14323" width="0" style="60" hidden="1" customWidth="1"/>
    <col min="14324" max="14570" width="10.90625" style="60"/>
    <col min="14571" max="14571" width="6.81640625" style="60" customWidth="1"/>
    <col min="14572" max="14572" width="29.54296875" style="60" customWidth="1"/>
    <col min="14573" max="14573" width="16.1796875" style="60" customWidth="1"/>
    <col min="14574" max="14574" width="12.1796875" style="60" customWidth="1"/>
    <col min="14575" max="14575" width="21.453125" style="60" customWidth="1"/>
    <col min="14576" max="14576" width="16" style="60" customWidth="1"/>
    <col min="14577" max="14577" width="15.81640625" style="60" customWidth="1"/>
    <col min="14578" max="14579" width="0" style="60" hidden="1" customWidth="1"/>
    <col min="14580" max="14826" width="10.90625" style="60"/>
    <col min="14827" max="14827" width="6.81640625" style="60" customWidth="1"/>
    <col min="14828" max="14828" width="29.54296875" style="60" customWidth="1"/>
    <col min="14829" max="14829" width="16.1796875" style="60" customWidth="1"/>
    <col min="14830" max="14830" width="12.1796875" style="60" customWidth="1"/>
    <col min="14831" max="14831" width="21.453125" style="60" customWidth="1"/>
    <col min="14832" max="14832" width="16" style="60" customWidth="1"/>
    <col min="14833" max="14833" width="15.81640625" style="60" customWidth="1"/>
    <col min="14834" max="14835" width="0" style="60" hidden="1" customWidth="1"/>
    <col min="14836" max="15082" width="10.90625" style="60"/>
    <col min="15083" max="15083" width="6.81640625" style="60" customWidth="1"/>
    <col min="15084" max="15084" width="29.54296875" style="60" customWidth="1"/>
    <col min="15085" max="15085" width="16.1796875" style="60" customWidth="1"/>
    <col min="15086" max="15086" width="12.1796875" style="60" customWidth="1"/>
    <col min="15087" max="15087" width="21.453125" style="60" customWidth="1"/>
    <col min="15088" max="15088" width="16" style="60" customWidth="1"/>
    <col min="15089" max="15089" width="15.81640625" style="60" customWidth="1"/>
    <col min="15090" max="15091" width="0" style="60" hidden="1" customWidth="1"/>
    <col min="15092" max="15338" width="10.90625" style="60"/>
    <col min="15339" max="15339" width="6.81640625" style="60" customWidth="1"/>
    <col min="15340" max="15340" width="29.54296875" style="60" customWidth="1"/>
    <col min="15341" max="15341" width="16.1796875" style="60" customWidth="1"/>
    <col min="15342" max="15342" width="12.1796875" style="60" customWidth="1"/>
    <col min="15343" max="15343" width="21.453125" style="60" customWidth="1"/>
    <col min="15344" max="15344" width="16" style="60" customWidth="1"/>
    <col min="15345" max="15345" width="15.81640625" style="60" customWidth="1"/>
    <col min="15346" max="15347" width="0" style="60" hidden="1" customWidth="1"/>
    <col min="15348" max="15594" width="10.90625" style="60"/>
    <col min="15595" max="15595" width="6.81640625" style="60" customWidth="1"/>
    <col min="15596" max="15596" width="29.54296875" style="60" customWidth="1"/>
    <col min="15597" max="15597" width="16.1796875" style="60" customWidth="1"/>
    <col min="15598" max="15598" width="12.1796875" style="60" customWidth="1"/>
    <col min="15599" max="15599" width="21.453125" style="60" customWidth="1"/>
    <col min="15600" max="15600" width="16" style="60" customWidth="1"/>
    <col min="15601" max="15601" width="15.81640625" style="60" customWidth="1"/>
    <col min="15602" max="15603" width="0" style="60" hidden="1" customWidth="1"/>
    <col min="15604" max="15850" width="10.90625" style="60"/>
    <col min="15851" max="15851" width="6.81640625" style="60" customWidth="1"/>
    <col min="15852" max="15852" width="29.54296875" style="60" customWidth="1"/>
    <col min="15853" max="15853" width="16.1796875" style="60" customWidth="1"/>
    <col min="15854" max="15854" width="12.1796875" style="60" customWidth="1"/>
    <col min="15855" max="15855" width="21.453125" style="60" customWidth="1"/>
    <col min="15856" max="15856" width="16" style="60" customWidth="1"/>
    <col min="15857" max="15857" width="15.81640625" style="60" customWidth="1"/>
    <col min="15858" max="15859" width="0" style="60" hidden="1" customWidth="1"/>
    <col min="15860" max="16106" width="10.90625" style="60"/>
    <col min="16107" max="16107" width="6.81640625" style="60" customWidth="1"/>
    <col min="16108" max="16108" width="29.54296875" style="60" customWidth="1"/>
    <col min="16109" max="16109" width="16.1796875" style="60" customWidth="1"/>
    <col min="16110" max="16110" width="12.1796875" style="60" customWidth="1"/>
    <col min="16111" max="16111" width="21.453125" style="60" customWidth="1"/>
    <col min="16112" max="16112" width="16" style="60" customWidth="1"/>
    <col min="16113" max="16113" width="15.81640625" style="60" customWidth="1"/>
    <col min="16114" max="16115" width="0" style="60" hidden="1" customWidth="1"/>
    <col min="16116" max="16384" width="10.90625" style="60"/>
  </cols>
  <sheetData>
    <row r="1" spans="1:16" ht="23.5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6" ht="21">
      <c r="A2" s="61" t="s">
        <v>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6" ht="18.5">
      <c r="A3" s="62" t="s">
        <v>2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</row>
    <row r="4" spans="1:16" ht="7.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</row>
    <row r="5" spans="1:16" s="65" customFormat="1" ht="18.649999999999999" customHeight="1">
      <c r="A5" s="64" t="s">
        <v>96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</row>
    <row r="6" spans="1:16" s="65" customFormat="1" ht="7.5" customHeight="1">
      <c r="C6" s="66"/>
      <c r="E6" s="67"/>
      <c r="G6" s="67"/>
      <c r="I6" s="67"/>
      <c r="K6" s="67"/>
      <c r="M6" s="67"/>
    </row>
    <row r="7" spans="1:16" s="71" customFormat="1" ht="28.5" customHeight="1">
      <c r="A7" s="68" t="s">
        <v>97</v>
      </c>
      <c r="B7" s="68" t="s">
        <v>98</v>
      </c>
      <c r="C7" s="69" t="s">
        <v>99</v>
      </c>
      <c r="D7" s="70"/>
      <c r="E7" s="69" t="s">
        <v>100</v>
      </c>
      <c r="F7" s="70"/>
      <c r="G7" s="69" t="s">
        <v>101</v>
      </c>
      <c r="H7" s="70"/>
      <c r="I7" s="69" t="s">
        <v>102</v>
      </c>
      <c r="J7" s="70"/>
      <c r="K7" s="69" t="s">
        <v>103</v>
      </c>
      <c r="L7" s="70"/>
      <c r="M7" s="69" t="s">
        <v>104</v>
      </c>
      <c r="N7" s="70"/>
    </row>
    <row r="8" spans="1:16" s="65" customFormat="1" ht="15" customHeight="1">
      <c r="A8" s="72"/>
      <c r="B8" s="72"/>
      <c r="C8" s="73" t="s">
        <v>105</v>
      </c>
      <c r="D8" s="74" t="s">
        <v>106</v>
      </c>
      <c r="E8" s="73" t="s">
        <v>105</v>
      </c>
      <c r="F8" s="74" t="s">
        <v>106</v>
      </c>
      <c r="G8" s="73" t="s">
        <v>105</v>
      </c>
      <c r="H8" s="74" t="s">
        <v>106</v>
      </c>
      <c r="I8" s="73" t="s">
        <v>105</v>
      </c>
      <c r="J8" s="74" t="s">
        <v>106</v>
      </c>
      <c r="K8" s="73" t="s">
        <v>105</v>
      </c>
      <c r="L8" s="74" t="s">
        <v>106</v>
      </c>
      <c r="M8" s="73" t="s">
        <v>105</v>
      </c>
      <c r="N8" s="74" t="s">
        <v>106</v>
      </c>
    </row>
    <row r="9" spans="1:16" s="65" customFormat="1" ht="14.5">
      <c r="A9" s="75">
        <v>301</v>
      </c>
      <c r="B9" s="76" t="s">
        <v>18</v>
      </c>
      <c r="C9" s="77">
        <v>0.51970024830000006</v>
      </c>
      <c r="D9" s="78">
        <v>8645966</v>
      </c>
      <c r="E9" s="77">
        <v>0.51970024830000006</v>
      </c>
      <c r="F9" s="78">
        <v>4600440</v>
      </c>
      <c r="G9" s="77">
        <v>0.51970024830000006</v>
      </c>
      <c r="H9" s="78">
        <v>179325</v>
      </c>
      <c r="I9" s="77">
        <v>0.51970024830000006</v>
      </c>
      <c r="J9" s="78">
        <v>31733</v>
      </c>
      <c r="K9" s="77">
        <v>0.51970024830000006</v>
      </c>
      <c r="L9" s="78">
        <v>410601</v>
      </c>
      <c r="M9" s="77">
        <v>0.51970024830000006</v>
      </c>
      <c r="N9" s="78">
        <v>14050</v>
      </c>
    </row>
    <row r="10" spans="1:16" s="65" customFormat="1" ht="14.5">
      <c r="A10" s="75">
        <v>302</v>
      </c>
      <c r="B10" s="76" t="s">
        <v>19</v>
      </c>
      <c r="C10" s="77">
        <v>0.43301897829999997</v>
      </c>
      <c r="D10" s="78">
        <v>7203897</v>
      </c>
      <c r="E10" s="77">
        <v>0.43301897829999997</v>
      </c>
      <c r="F10" s="78">
        <v>3833128</v>
      </c>
      <c r="G10" s="77">
        <v>0.43301897829999997</v>
      </c>
      <c r="H10" s="78">
        <v>149415</v>
      </c>
      <c r="I10" s="77">
        <v>0.43301897829999997</v>
      </c>
      <c r="J10" s="78">
        <v>26440</v>
      </c>
      <c r="K10" s="77">
        <v>0.43301897829999997</v>
      </c>
      <c r="L10" s="78">
        <v>342116</v>
      </c>
      <c r="M10" s="77">
        <v>0.43301897829999997</v>
      </c>
      <c r="N10" s="78">
        <v>11706</v>
      </c>
    </row>
    <row r="11" spans="1:16" s="65" customFormat="1" ht="14.5">
      <c r="A11" s="75">
        <v>303</v>
      </c>
      <c r="B11" s="76" t="s">
        <v>20</v>
      </c>
      <c r="C11" s="77">
        <v>0.3438724594</v>
      </c>
      <c r="D11" s="78">
        <v>5720816</v>
      </c>
      <c r="E11" s="77">
        <v>0.3438724594</v>
      </c>
      <c r="F11" s="78">
        <v>3043994</v>
      </c>
      <c r="G11" s="77">
        <v>0.3438724594</v>
      </c>
      <c r="H11" s="78">
        <v>118655</v>
      </c>
      <c r="I11" s="77">
        <v>0.3438724594</v>
      </c>
      <c r="J11" s="78">
        <v>20997</v>
      </c>
      <c r="K11" s="77">
        <v>0.3438724594</v>
      </c>
      <c r="L11" s="78">
        <v>271684</v>
      </c>
      <c r="M11" s="77">
        <v>0.3438724594</v>
      </c>
      <c r="N11" s="78">
        <v>9296</v>
      </c>
    </row>
    <row r="12" spans="1:16" s="65" customFormat="1" ht="14.5">
      <c r="A12" s="75">
        <v>304</v>
      </c>
      <c r="B12" s="76" t="s">
        <v>21</v>
      </c>
      <c r="C12" s="77">
        <v>0.39986224110000002</v>
      </c>
      <c r="D12" s="78">
        <v>6652287</v>
      </c>
      <c r="E12" s="77">
        <v>0.39986224110000002</v>
      </c>
      <c r="F12" s="78">
        <v>3539621</v>
      </c>
      <c r="G12" s="77">
        <v>0.39986224110000002</v>
      </c>
      <c r="H12" s="78">
        <v>137974</v>
      </c>
      <c r="I12" s="77">
        <v>0.39986224110000002</v>
      </c>
      <c r="J12" s="78">
        <v>24416</v>
      </c>
      <c r="K12" s="77">
        <v>0.39986224110000002</v>
      </c>
      <c r="L12" s="78">
        <v>315920</v>
      </c>
      <c r="M12" s="77">
        <v>0.39986224110000002</v>
      </c>
      <c r="N12" s="78">
        <v>10810</v>
      </c>
      <c r="P12" s="79"/>
    </row>
    <row r="13" spans="1:16" s="65" customFormat="1" ht="14.5">
      <c r="A13" s="75">
        <v>305</v>
      </c>
      <c r="B13" s="76" t="s">
        <v>22</v>
      </c>
      <c r="C13" s="77">
        <v>2.5464457209</v>
      </c>
      <c r="D13" s="78">
        <v>42363809</v>
      </c>
      <c r="E13" s="77">
        <v>2.5464457209</v>
      </c>
      <c r="F13" s="78">
        <v>22541398</v>
      </c>
      <c r="G13" s="77">
        <v>2.5464457209</v>
      </c>
      <c r="H13" s="78">
        <v>878661</v>
      </c>
      <c r="I13" s="77">
        <v>2.5464457209</v>
      </c>
      <c r="J13" s="78">
        <v>155487</v>
      </c>
      <c r="K13" s="77">
        <v>2.5464457209</v>
      </c>
      <c r="L13" s="78">
        <v>2011877</v>
      </c>
      <c r="M13" s="77">
        <v>2.5464457209</v>
      </c>
      <c r="N13" s="78">
        <v>68841</v>
      </c>
    </row>
    <row r="14" spans="1:16" s="65" customFormat="1" ht="14.5">
      <c r="A14" s="75">
        <v>306</v>
      </c>
      <c r="B14" s="76" t="s">
        <v>23</v>
      </c>
      <c r="C14" s="77">
        <v>0.55741326450000006</v>
      </c>
      <c r="D14" s="78">
        <v>9273376</v>
      </c>
      <c r="E14" s="77">
        <v>0.55741326450000006</v>
      </c>
      <c r="F14" s="78">
        <v>4934279</v>
      </c>
      <c r="G14" s="77">
        <v>0.55741326450000006</v>
      </c>
      <c r="H14" s="78">
        <v>192338</v>
      </c>
      <c r="I14" s="77">
        <v>0.55741326450000006</v>
      </c>
      <c r="J14" s="78">
        <v>34036</v>
      </c>
      <c r="K14" s="77">
        <v>0.55741326450000006</v>
      </c>
      <c r="L14" s="78">
        <v>440397</v>
      </c>
      <c r="M14" s="77">
        <v>0.55741326450000006</v>
      </c>
      <c r="N14" s="78">
        <v>15069</v>
      </c>
      <c r="P14" s="79"/>
    </row>
    <row r="15" spans="1:16" s="65" customFormat="1" ht="14.5">
      <c r="A15" s="75">
        <v>307</v>
      </c>
      <c r="B15" s="76" t="s">
        <v>24</v>
      </c>
      <c r="C15" s="77">
        <v>1.0981455282000001</v>
      </c>
      <c r="D15" s="78">
        <v>18269240</v>
      </c>
      <c r="E15" s="77">
        <v>1.0981455282000001</v>
      </c>
      <c r="F15" s="78">
        <v>9720897</v>
      </c>
      <c r="G15" s="77">
        <v>1.0981455282000001</v>
      </c>
      <c r="H15" s="78">
        <v>378919</v>
      </c>
      <c r="I15" s="77">
        <v>1.0981455282000001</v>
      </c>
      <c r="J15" s="78">
        <v>67053</v>
      </c>
      <c r="K15" s="77">
        <v>1.0981455282000001</v>
      </c>
      <c r="L15" s="78">
        <v>867615</v>
      </c>
      <c r="M15" s="77">
        <v>1.0981455282000001</v>
      </c>
      <c r="N15" s="78">
        <v>29688</v>
      </c>
    </row>
    <row r="16" spans="1:16" s="65" customFormat="1" ht="14.5">
      <c r="A16" s="75">
        <v>308</v>
      </c>
      <c r="B16" s="76" t="s">
        <v>25</v>
      </c>
      <c r="C16" s="77">
        <v>0.71851673449999998</v>
      </c>
      <c r="D16" s="78">
        <v>11953566</v>
      </c>
      <c r="E16" s="77">
        <v>0.71851673449999998</v>
      </c>
      <c r="F16" s="78">
        <v>6360384</v>
      </c>
      <c r="G16" s="77">
        <v>0.71851673449999998</v>
      </c>
      <c r="H16" s="78">
        <v>247927</v>
      </c>
      <c r="I16" s="77">
        <v>0.71851673449999998</v>
      </c>
      <c r="J16" s="78">
        <v>43873</v>
      </c>
      <c r="K16" s="77">
        <v>0.71851673449999998</v>
      </c>
      <c r="L16" s="78">
        <v>567680</v>
      </c>
      <c r="M16" s="77">
        <v>0.71851673449999998</v>
      </c>
      <c r="N16" s="78">
        <v>19425</v>
      </c>
    </row>
    <row r="17" spans="1:14" s="65" customFormat="1" ht="14.5">
      <c r="A17" s="75">
        <v>309</v>
      </c>
      <c r="B17" s="76" t="s">
        <v>26</v>
      </c>
      <c r="C17" s="77">
        <v>1.1217130045999999</v>
      </c>
      <c r="D17" s="78">
        <v>18661319</v>
      </c>
      <c r="E17" s="77">
        <v>1.1217130045999999</v>
      </c>
      <c r="F17" s="78">
        <v>9929518</v>
      </c>
      <c r="G17" s="77">
        <v>1.1217130045999999</v>
      </c>
      <c r="H17" s="78">
        <v>387051</v>
      </c>
      <c r="I17" s="77">
        <v>1.1217130045999999</v>
      </c>
      <c r="J17" s="78">
        <v>68492</v>
      </c>
      <c r="K17" s="77">
        <v>1.1217130045999999</v>
      </c>
      <c r="L17" s="78">
        <v>886235</v>
      </c>
      <c r="M17" s="77">
        <v>1.1217130045999999</v>
      </c>
      <c r="N17" s="78">
        <v>30325</v>
      </c>
    </row>
    <row r="18" spans="1:14" s="65" customFormat="1" ht="14.5">
      <c r="A18" s="75">
        <v>310</v>
      </c>
      <c r="B18" s="76" t="s">
        <v>27</v>
      </c>
      <c r="C18" s="77">
        <v>0.27002425899999999</v>
      </c>
      <c r="D18" s="78">
        <v>4492244</v>
      </c>
      <c r="E18" s="77">
        <v>0.27002425899999999</v>
      </c>
      <c r="F18" s="78">
        <v>2390282</v>
      </c>
      <c r="G18" s="77">
        <v>0.27002425899999999</v>
      </c>
      <c r="H18" s="78">
        <v>93173</v>
      </c>
      <c r="I18" s="77">
        <v>0.27002425899999999</v>
      </c>
      <c r="J18" s="78">
        <v>16488</v>
      </c>
      <c r="K18" s="77">
        <v>0.27002425899999999</v>
      </c>
      <c r="L18" s="78">
        <v>213339</v>
      </c>
      <c r="M18" s="77">
        <v>0.27002425899999999</v>
      </c>
      <c r="N18" s="78">
        <v>7300</v>
      </c>
    </row>
    <row r="19" spans="1:14" s="65" customFormat="1" ht="14.5">
      <c r="A19" s="75">
        <v>311</v>
      </c>
      <c r="B19" s="76" t="s">
        <v>28</v>
      </c>
      <c r="C19" s="77">
        <v>0.31696272860000002</v>
      </c>
      <c r="D19" s="78">
        <v>5273134</v>
      </c>
      <c r="E19" s="77">
        <v>0.31696272860000002</v>
      </c>
      <c r="F19" s="78">
        <v>2805787</v>
      </c>
      <c r="G19" s="77">
        <v>0.31696272860000002</v>
      </c>
      <c r="H19" s="78">
        <v>109369</v>
      </c>
      <c r="I19" s="77">
        <v>0.31696272860000002</v>
      </c>
      <c r="J19" s="78">
        <v>19354</v>
      </c>
      <c r="K19" s="77">
        <v>0.31696272860000002</v>
      </c>
      <c r="L19" s="78">
        <v>250424</v>
      </c>
      <c r="M19" s="77">
        <v>0.31696272860000002</v>
      </c>
      <c r="N19" s="78">
        <v>8569</v>
      </c>
    </row>
    <row r="20" spans="1:14" s="65" customFormat="1" ht="14.5">
      <c r="A20" s="75">
        <v>312</v>
      </c>
      <c r="B20" s="76" t="s">
        <v>29</v>
      </c>
      <c r="C20" s="77">
        <v>11.695494953000001</v>
      </c>
      <c r="D20" s="78">
        <v>194571481</v>
      </c>
      <c r="E20" s="77">
        <v>11.695494953000001</v>
      </c>
      <c r="F20" s="78">
        <v>103529718</v>
      </c>
      <c r="G20" s="77">
        <v>11.695494953000001</v>
      </c>
      <c r="H20" s="78">
        <v>4035576</v>
      </c>
      <c r="I20" s="77">
        <v>11.695494953000001</v>
      </c>
      <c r="J20" s="78">
        <v>714131</v>
      </c>
      <c r="K20" s="77">
        <v>11.695494953000001</v>
      </c>
      <c r="L20" s="78">
        <v>9240292</v>
      </c>
      <c r="M20" s="77">
        <v>11.695494953000001</v>
      </c>
      <c r="N20" s="78">
        <v>316179</v>
      </c>
    </row>
    <row r="21" spans="1:14" s="65" customFormat="1" ht="14.5">
      <c r="A21" s="75">
        <v>313</v>
      </c>
      <c r="B21" s="76" t="s">
        <v>30</v>
      </c>
      <c r="C21" s="77">
        <v>0.67338537060000003</v>
      </c>
      <c r="D21" s="78">
        <v>11202740</v>
      </c>
      <c r="E21" s="77">
        <v>0.67338537060000003</v>
      </c>
      <c r="F21" s="78">
        <v>5960876</v>
      </c>
      <c r="G21" s="77">
        <v>0.67338537060000003</v>
      </c>
      <c r="H21" s="78">
        <v>232354</v>
      </c>
      <c r="I21" s="77">
        <v>0.67338537060000003</v>
      </c>
      <c r="J21" s="78">
        <v>41117</v>
      </c>
      <c r="K21" s="77">
        <v>0.67338537060000003</v>
      </c>
      <c r="L21" s="78">
        <v>532023</v>
      </c>
      <c r="M21" s="77">
        <v>0.67338537060000003</v>
      </c>
      <c r="N21" s="78">
        <v>18204</v>
      </c>
    </row>
    <row r="22" spans="1:14" s="65" customFormat="1" ht="14.5">
      <c r="A22" s="75">
        <v>314</v>
      </c>
      <c r="B22" s="76" t="s">
        <v>31</v>
      </c>
      <c r="C22" s="77">
        <v>0.45314553270000002</v>
      </c>
      <c r="D22" s="78">
        <v>7538732</v>
      </c>
      <c r="E22" s="77">
        <v>0.45314553270000002</v>
      </c>
      <c r="F22" s="78">
        <v>4011291</v>
      </c>
      <c r="G22" s="77">
        <v>0.45314553270000002</v>
      </c>
      <c r="H22" s="78">
        <v>156360</v>
      </c>
      <c r="I22" s="77">
        <v>0.45314553270000002</v>
      </c>
      <c r="J22" s="78">
        <v>27669</v>
      </c>
      <c r="K22" s="77">
        <v>0.45314553270000002</v>
      </c>
      <c r="L22" s="78">
        <v>358018</v>
      </c>
      <c r="M22" s="77">
        <v>0.45314553270000002</v>
      </c>
      <c r="N22" s="78">
        <v>12250</v>
      </c>
    </row>
    <row r="23" spans="1:14" s="65" customFormat="1" ht="14.5">
      <c r="A23" s="75">
        <v>315</v>
      </c>
      <c r="B23" s="76" t="s">
        <v>32</v>
      </c>
      <c r="C23" s="77">
        <v>1.8671280952000002</v>
      </c>
      <c r="D23" s="78">
        <v>31062377</v>
      </c>
      <c r="E23" s="77">
        <v>1.8671280952000002</v>
      </c>
      <c r="F23" s="78">
        <v>16528009</v>
      </c>
      <c r="G23" s="77">
        <v>1.8671280952000002</v>
      </c>
      <c r="H23" s="78">
        <v>644260</v>
      </c>
      <c r="I23" s="77">
        <v>1.8671280952000002</v>
      </c>
      <c r="J23" s="78">
        <v>114007</v>
      </c>
      <c r="K23" s="77">
        <v>1.8671280952000002</v>
      </c>
      <c r="L23" s="78">
        <v>1475167</v>
      </c>
      <c r="M23" s="77">
        <v>1.8671280952000002</v>
      </c>
      <c r="N23" s="78">
        <v>50476</v>
      </c>
    </row>
    <row r="24" spans="1:14" s="65" customFormat="1" ht="14.5">
      <c r="A24" s="75">
        <v>316</v>
      </c>
      <c r="B24" s="76" t="s">
        <v>33</v>
      </c>
      <c r="C24" s="77">
        <v>1.203532322</v>
      </c>
      <c r="D24" s="78">
        <v>20022502</v>
      </c>
      <c r="E24" s="77">
        <v>1.203532322</v>
      </c>
      <c r="F24" s="78">
        <v>10653791</v>
      </c>
      <c r="G24" s="77">
        <v>1.203532322</v>
      </c>
      <c r="H24" s="78">
        <v>415283</v>
      </c>
      <c r="I24" s="77">
        <v>1.203532322</v>
      </c>
      <c r="J24" s="78">
        <v>73488</v>
      </c>
      <c r="K24" s="77">
        <v>1.203532322</v>
      </c>
      <c r="L24" s="78">
        <v>950878</v>
      </c>
      <c r="M24" s="77">
        <v>1.203532322</v>
      </c>
      <c r="N24" s="78">
        <v>32537</v>
      </c>
    </row>
    <row r="25" spans="1:14" s="65" customFormat="1" ht="14.5">
      <c r="A25" s="75">
        <v>317</v>
      </c>
      <c r="B25" s="76" t="s">
        <v>34</v>
      </c>
      <c r="C25" s="77">
        <v>10.4205735288</v>
      </c>
      <c r="D25" s="78">
        <v>173361318</v>
      </c>
      <c r="E25" s="77">
        <v>10.4205735288</v>
      </c>
      <c r="F25" s="78">
        <v>92243983</v>
      </c>
      <c r="G25" s="77">
        <v>10.4205735288</v>
      </c>
      <c r="H25" s="78">
        <v>3595659</v>
      </c>
      <c r="I25" s="77">
        <v>10.4205735288</v>
      </c>
      <c r="J25" s="78">
        <v>636284</v>
      </c>
      <c r="K25" s="77">
        <v>10.4205735288</v>
      </c>
      <c r="L25" s="78">
        <v>8233011</v>
      </c>
      <c r="M25" s="77">
        <v>10.4205735288</v>
      </c>
      <c r="N25" s="78">
        <v>281712</v>
      </c>
    </row>
    <row r="26" spans="1:14" s="65" customFormat="1" ht="14.5">
      <c r="A26" s="75">
        <v>318</v>
      </c>
      <c r="B26" s="76" t="s">
        <v>35</v>
      </c>
      <c r="C26" s="77">
        <v>0.46976013750000001</v>
      </c>
      <c r="D26" s="78">
        <v>7815140</v>
      </c>
      <c r="E26" s="77">
        <v>0.46976013750000001</v>
      </c>
      <c r="F26" s="78">
        <v>4158365</v>
      </c>
      <c r="G26" s="77">
        <v>0.46976013750000001</v>
      </c>
      <c r="H26" s="78">
        <v>162093</v>
      </c>
      <c r="I26" s="77">
        <v>0.46976013750000001</v>
      </c>
      <c r="J26" s="78">
        <v>28684</v>
      </c>
      <c r="K26" s="77">
        <v>0.46976013750000001</v>
      </c>
      <c r="L26" s="78">
        <v>371145</v>
      </c>
      <c r="M26" s="77">
        <v>0.46976013750000001</v>
      </c>
      <c r="N26" s="78">
        <v>12700</v>
      </c>
    </row>
    <row r="27" spans="1:14" s="65" customFormat="1" ht="14.5">
      <c r="A27" s="75">
        <v>319</v>
      </c>
      <c r="B27" s="76" t="s">
        <v>36</v>
      </c>
      <c r="C27" s="77">
        <v>1.8224374570999999</v>
      </c>
      <c r="D27" s="78">
        <v>30318884</v>
      </c>
      <c r="E27" s="77">
        <v>1.8224374570999999</v>
      </c>
      <c r="F27" s="78">
        <v>16132403</v>
      </c>
      <c r="G27" s="77">
        <v>1.8224374570999999</v>
      </c>
      <c r="H27" s="78">
        <v>628839</v>
      </c>
      <c r="I27" s="77">
        <v>1.8224374570999999</v>
      </c>
      <c r="J27" s="78">
        <v>111279</v>
      </c>
      <c r="K27" s="77">
        <v>1.8224374570999999</v>
      </c>
      <c r="L27" s="78">
        <v>1439858</v>
      </c>
      <c r="M27" s="77">
        <v>1.8224374570999999</v>
      </c>
      <c r="N27" s="78">
        <v>49268</v>
      </c>
    </row>
    <row r="28" spans="1:14" s="65" customFormat="1" ht="14.5">
      <c r="A28" s="75">
        <v>320</v>
      </c>
      <c r="B28" s="76" t="s">
        <v>37</v>
      </c>
      <c r="C28" s="77">
        <v>4.0935277110000001</v>
      </c>
      <c r="D28" s="78">
        <v>68101757</v>
      </c>
      <c r="E28" s="77">
        <v>4.0935277110000001</v>
      </c>
      <c r="F28" s="78">
        <v>36236326</v>
      </c>
      <c r="G28" s="77">
        <v>4.0935277110000001</v>
      </c>
      <c r="H28" s="78">
        <v>1412488</v>
      </c>
      <c r="I28" s="77">
        <v>4.0935277110000001</v>
      </c>
      <c r="J28" s="78">
        <v>249952</v>
      </c>
      <c r="K28" s="77">
        <v>4.0935277110000001</v>
      </c>
      <c r="L28" s="78">
        <v>3234185</v>
      </c>
      <c r="M28" s="77">
        <v>4.0935277110000001</v>
      </c>
      <c r="N28" s="78">
        <v>110665</v>
      </c>
    </row>
    <row r="29" spans="1:14" s="65" customFormat="1" ht="14.5">
      <c r="A29" s="75">
        <v>321</v>
      </c>
      <c r="B29" s="76" t="s">
        <v>38</v>
      </c>
      <c r="C29" s="77">
        <v>0.53162337380000002</v>
      </c>
      <c r="D29" s="78">
        <v>8844324</v>
      </c>
      <c r="E29" s="77">
        <v>0.53162337380000002</v>
      </c>
      <c r="F29" s="78">
        <v>4705985</v>
      </c>
      <c r="G29" s="77">
        <v>0.53162337380000002</v>
      </c>
      <c r="H29" s="78">
        <v>183439</v>
      </c>
      <c r="I29" s="77">
        <v>0.53162337380000002</v>
      </c>
      <c r="J29" s="78">
        <v>32461</v>
      </c>
      <c r="K29" s="77">
        <v>0.53162337380000002</v>
      </c>
      <c r="L29" s="78">
        <v>420021</v>
      </c>
      <c r="M29" s="77">
        <v>0.53162337380000002</v>
      </c>
      <c r="N29" s="78">
        <v>14372</v>
      </c>
    </row>
    <row r="30" spans="1:14" s="65" customFormat="1" ht="14.5">
      <c r="A30" s="75">
        <v>322</v>
      </c>
      <c r="B30" s="76" t="s">
        <v>39</v>
      </c>
      <c r="C30" s="77">
        <v>1.2144817378999999</v>
      </c>
      <c r="D30" s="78">
        <v>20204661</v>
      </c>
      <c r="E30" s="77">
        <v>1.2144817378999999</v>
      </c>
      <c r="F30" s="78">
        <v>10750717</v>
      </c>
      <c r="G30" s="77">
        <v>1.2144817378999999</v>
      </c>
      <c r="H30" s="78">
        <v>419062</v>
      </c>
      <c r="I30" s="77">
        <v>1.2144817378999999</v>
      </c>
      <c r="J30" s="78">
        <v>74157</v>
      </c>
      <c r="K30" s="77">
        <v>1.2144817378999999</v>
      </c>
      <c r="L30" s="78">
        <v>959529</v>
      </c>
      <c r="M30" s="77">
        <v>1.2144817378999999</v>
      </c>
      <c r="N30" s="78">
        <v>32833</v>
      </c>
    </row>
    <row r="31" spans="1:14" s="65" customFormat="1" ht="14.5">
      <c r="A31" s="75">
        <v>323</v>
      </c>
      <c r="B31" s="76" t="s">
        <v>40</v>
      </c>
      <c r="C31" s="77">
        <v>1.1146197823999999</v>
      </c>
      <c r="D31" s="78">
        <v>18543313</v>
      </c>
      <c r="E31" s="77">
        <v>1.1146197823999999</v>
      </c>
      <c r="F31" s="78">
        <v>9866728</v>
      </c>
      <c r="G31" s="77">
        <v>1.1146197823999999</v>
      </c>
      <c r="H31" s="78">
        <v>384604</v>
      </c>
      <c r="I31" s="77">
        <v>1.1146197823999999</v>
      </c>
      <c r="J31" s="78">
        <v>68059</v>
      </c>
      <c r="K31" s="77">
        <v>1.1146197823999999</v>
      </c>
      <c r="L31" s="78">
        <v>880631</v>
      </c>
      <c r="M31" s="77">
        <v>1.1146197823999999</v>
      </c>
      <c r="N31" s="78">
        <v>30133</v>
      </c>
    </row>
    <row r="32" spans="1:14" s="65" customFormat="1" ht="14.5">
      <c r="A32" s="75">
        <v>324</v>
      </c>
      <c r="B32" s="76" t="s">
        <v>41</v>
      </c>
      <c r="C32" s="77">
        <v>2.2534262805999998</v>
      </c>
      <c r="D32" s="78">
        <v>37489007</v>
      </c>
      <c r="E32" s="77">
        <v>2.2534262805999998</v>
      </c>
      <c r="F32" s="78">
        <v>19947560</v>
      </c>
      <c r="G32" s="77">
        <v>2.2534262805999998</v>
      </c>
      <c r="H32" s="78">
        <v>777553</v>
      </c>
      <c r="I32" s="77">
        <v>2.2534262805999998</v>
      </c>
      <c r="J32" s="78">
        <v>137595</v>
      </c>
      <c r="K32" s="77">
        <v>2.2534262805999998</v>
      </c>
      <c r="L32" s="78">
        <v>1780371</v>
      </c>
      <c r="M32" s="77">
        <v>2.2534262805999998</v>
      </c>
      <c r="N32" s="78">
        <v>60920</v>
      </c>
    </row>
    <row r="33" spans="1:14" s="65" customFormat="1" ht="14.5">
      <c r="A33" s="75">
        <v>325</v>
      </c>
      <c r="B33" s="76" t="s">
        <v>42</v>
      </c>
      <c r="C33" s="77">
        <v>0.7494528359</v>
      </c>
      <c r="D33" s="78">
        <v>12468232</v>
      </c>
      <c r="E33" s="77">
        <v>0.7494528359</v>
      </c>
      <c r="F33" s="78">
        <v>6634233</v>
      </c>
      <c r="G33" s="77">
        <v>0.7494528359</v>
      </c>
      <c r="H33" s="78">
        <v>258602</v>
      </c>
      <c r="I33" s="77">
        <v>0.7494528359</v>
      </c>
      <c r="J33" s="78">
        <v>45762</v>
      </c>
      <c r="K33" s="77">
        <v>0.7494528359</v>
      </c>
      <c r="L33" s="78">
        <v>592122</v>
      </c>
      <c r="M33" s="77">
        <v>0.7494528359</v>
      </c>
      <c r="N33" s="78">
        <v>20261</v>
      </c>
    </row>
    <row r="34" spans="1:14" s="65" customFormat="1" ht="14.5">
      <c r="A34" s="75">
        <v>326</v>
      </c>
      <c r="B34" s="76" t="s">
        <v>43</v>
      </c>
      <c r="C34" s="77">
        <v>3.3599177002</v>
      </c>
      <c r="D34" s="78">
        <v>55897093</v>
      </c>
      <c r="E34" s="77">
        <v>3.3599177002</v>
      </c>
      <c r="F34" s="78">
        <v>29742335</v>
      </c>
      <c r="G34" s="77">
        <v>3.3599177002</v>
      </c>
      <c r="H34" s="78">
        <v>1159353</v>
      </c>
      <c r="I34" s="77">
        <v>3.3599177002</v>
      </c>
      <c r="J34" s="78">
        <v>205158</v>
      </c>
      <c r="K34" s="77">
        <v>3.3599177002</v>
      </c>
      <c r="L34" s="78">
        <v>2654579</v>
      </c>
      <c r="M34" s="77">
        <v>3.3599177002</v>
      </c>
      <c r="N34" s="78">
        <v>90833</v>
      </c>
    </row>
    <row r="35" spans="1:14" s="65" customFormat="1" ht="14.5">
      <c r="A35" s="75">
        <v>327</v>
      </c>
      <c r="B35" s="76" t="s">
        <v>44</v>
      </c>
      <c r="C35" s="77">
        <v>0.49954483100000002</v>
      </c>
      <c r="D35" s="78">
        <v>8310651</v>
      </c>
      <c r="E35" s="77">
        <v>0.49954483100000002</v>
      </c>
      <c r="F35" s="78">
        <v>4422022</v>
      </c>
      <c r="G35" s="77">
        <v>0.49954483100000002</v>
      </c>
      <c r="H35" s="78">
        <v>172370</v>
      </c>
      <c r="I35" s="77">
        <v>0.49954483100000002</v>
      </c>
      <c r="J35" s="78">
        <v>30502</v>
      </c>
      <c r="K35" s="77">
        <v>0.49954483100000002</v>
      </c>
      <c r="L35" s="78">
        <v>394677</v>
      </c>
      <c r="M35" s="77">
        <v>0.49954483100000002</v>
      </c>
      <c r="N35" s="78">
        <v>13505</v>
      </c>
    </row>
    <row r="36" spans="1:14" s="65" customFormat="1" ht="14.5">
      <c r="A36" s="75">
        <v>328</v>
      </c>
      <c r="B36" s="76" t="s">
        <v>45</v>
      </c>
      <c r="C36" s="77">
        <v>0.35414279810000004</v>
      </c>
      <c r="D36" s="78">
        <v>5891678</v>
      </c>
      <c r="E36" s="77">
        <v>0.35414279810000004</v>
      </c>
      <c r="F36" s="78">
        <v>3134908</v>
      </c>
      <c r="G36" s="77">
        <v>0.35414279810000004</v>
      </c>
      <c r="H36" s="78">
        <v>122198</v>
      </c>
      <c r="I36" s="77">
        <v>0.35414279810000004</v>
      </c>
      <c r="J36" s="78">
        <v>21624</v>
      </c>
      <c r="K36" s="77">
        <v>0.35414279810000004</v>
      </c>
      <c r="L36" s="78">
        <v>279799</v>
      </c>
      <c r="M36" s="77">
        <v>0.35414279810000004</v>
      </c>
      <c r="N36" s="78">
        <v>9574</v>
      </c>
    </row>
    <row r="37" spans="1:14" s="65" customFormat="1" ht="14.5">
      <c r="A37" s="75">
        <v>329</v>
      </c>
      <c r="B37" s="76" t="s">
        <v>46</v>
      </c>
      <c r="C37" s="77">
        <v>1.3417117493999999</v>
      </c>
      <c r="D37" s="78">
        <v>22321316</v>
      </c>
      <c r="E37" s="77">
        <v>1.3417117493999999</v>
      </c>
      <c r="F37" s="78">
        <v>11876970</v>
      </c>
      <c r="G37" s="77">
        <v>1.3417117493999999</v>
      </c>
      <c r="H37" s="78">
        <v>462963</v>
      </c>
      <c r="I37" s="77">
        <v>1.3417117493999999</v>
      </c>
      <c r="J37" s="78">
        <v>81925</v>
      </c>
      <c r="K37" s="77">
        <v>1.3417117493999999</v>
      </c>
      <c r="L37" s="78">
        <v>1060050</v>
      </c>
      <c r="M37" s="77">
        <v>1.3417117493999999</v>
      </c>
      <c r="N37" s="78">
        <v>36272</v>
      </c>
    </row>
    <row r="38" spans="1:14" s="65" customFormat="1" ht="14.5">
      <c r="A38" s="75">
        <v>330</v>
      </c>
      <c r="B38" s="76" t="s">
        <v>47</v>
      </c>
      <c r="C38" s="77">
        <v>0.31295518020000002</v>
      </c>
      <c r="D38" s="78">
        <v>5206462</v>
      </c>
      <c r="E38" s="77">
        <v>0.31295518020000002</v>
      </c>
      <c r="F38" s="78">
        <v>2770311</v>
      </c>
      <c r="G38" s="77">
        <v>0.31295518020000002</v>
      </c>
      <c r="H38" s="78">
        <v>107986</v>
      </c>
      <c r="I38" s="77">
        <v>0.31295518020000002</v>
      </c>
      <c r="J38" s="78">
        <v>19109</v>
      </c>
      <c r="K38" s="77">
        <v>0.31295518020000002</v>
      </c>
      <c r="L38" s="78">
        <v>247257</v>
      </c>
      <c r="M38" s="77">
        <v>0.31295518020000002</v>
      </c>
      <c r="N38" s="78">
        <v>8460</v>
      </c>
    </row>
    <row r="39" spans="1:14" s="65" customFormat="1" ht="14.5">
      <c r="A39" s="75">
        <v>331</v>
      </c>
      <c r="B39" s="76" t="s">
        <v>48</v>
      </c>
      <c r="C39" s="77">
        <v>0.95098714999999989</v>
      </c>
      <c r="D39" s="78">
        <v>15821047</v>
      </c>
      <c r="E39" s="77">
        <v>0.95098714999999989</v>
      </c>
      <c r="F39" s="78">
        <v>8418236</v>
      </c>
      <c r="G39" s="77">
        <v>0.95098714999999989</v>
      </c>
      <c r="H39" s="78">
        <v>328142</v>
      </c>
      <c r="I39" s="77">
        <v>0.95098714999999989</v>
      </c>
      <c r="J39" s="78">
        <v>58068</v>
      </c>
      <c r="K39" s="77">
        <v>0.95098714999999989</v>
      </c>
      <c r="L39" s="78">
        <v>751349</v>
      </c>
      <c r="M39" s="77">
        <v>0.95098714999999989</v>
      </c>
      <c r="N39" s="78">
        <v>25709</v>
      </c>
    </row>
    <row r="40" spans="1:14" s="65" customFormat="1" ht="14.5">
      <c r="A40" s="75">
        <v>332</v>
      </c>
      <c r="B40" s="76" t="s">
        <v>49</v>
      </c>
      <c r="C40" s="77">
        <v>0.89160079660000002</v>
      </c>
      <c r="D40" s="78">
        <v>14833069</v>
      </c>
      <c r="E40" s="77">
        <v>0.89160079660000002</v>
      </c>
      <c r="F40" s="78">
        <v>7892541</v>
      </c>
      <c r="G40" s="77">
        <v>0.89160079660000002</v>
      </c>
      <c r="H40" s="78">
        <v>307650</v>
      </c>
      <c r="I40" s="77">
        <v>0.89160079660000002</v>
      </c>
      <c r="J40" s="78">
        <v>54441</v>
      </c>
      <c r="K40" s="77">
        <v>0.89160079660000002</v>
      </c>
      <c r="L40" s="78">
        <v>704429</v>
      </c>
      <c r="M40" s="77">
        <v>0.89160079660000002</v>
      </c>
      <c r="N40" s="78">
        <v>24104</v>
      </c>
    </row>
    <row r="41" spans="1:14" s="65" customFormat="1" ht="14.5">
      <c r="A41" s="75">
        <v>333</v>
      </c>
      <c r="B41" s="76" t="s">
        <v>50</v>
      </c>
      <c r="C41" s="77">
        <v>0.51654784509999996</v>
      </c>
      <c r="D41" s="78">
        <v>8593521</v>
      </c>
      <c r="E41" s="77">
        <v>0.51654784509999996</v>
      </c>
      <c r="F41" s="78">
        <v>4572534</v>
      </c>
      <c r="G41" s="77">
        <v>0.51654784509999996</v>
      </c>
      <c r="H41" s="78">
        <v>178237</v>
      </c>
      <c r="I41" s="77">
        <v>0.51654784509999996</v>
      </c>
      <c r="J41" s="78">
        <v>31541</v>
      </c>
      <c r="K41" s="77">
        <v>0.51654784509999996</v>
      </c>
      <c r="L41" s="78">
        <v>408110</v>
      </c>
      <c r="M41" s="77">
        <v>0.51654784509999996</v>
      </c>
      <c r="N41" s="78">
        <v>13964</v>
      </c>
    </row>
    <row r="42" spans="1:14" s="65" customFormat="1" ht="14.5">
      <c r="A42" s="75">
        <v>334</v>
      </c>
      <c r="B42" s="76" t="s">
        <v>51</v>
      </c>
      <c r="C42" s="77">
        <v>2.1871807954999998</v>
      </c>
      <c r="D42" s="78">
        <v>36386917</v>
      </c>
      <c r="E42" s="77">
        <v>2.1871807954999998</v>
      </c>
      <c r="F42" s="78">
        <v>19361148</v>
      </c>
      <c r="G42" s="77">
        <v>2.1871807954999998</v>
      </c>
      <c r="H42" s="78">
        <v>754695</v>
      </c>
      <c r="I42" s="77">
        <v>2.1871807954999998</v>
      </c>
      <c r="J42" s="78">
        <v>133550</v>
      </c>
      <c r="K42" s="77">
        <v>2.1871807954999998</v>
      </c>
      <c r="L42" s="78">
        <v>1728032</v>
      </c>
      <c r="M42" s="77">
        <v>2.1871807954999998</v>
      </c>
      <c r="N42" s="78">
        <v>59129</v>
      </c>
    </row>
    <row r="43" spans="1:14" s="65" customFormat="1" ht="14.5">
      <c r="A43" s="75">
        <v>335</v>
      </c>
      <c r="B43" s="76" t="s">
        <v>52</v>
      </c>
      <c r="C43" s="77">
        <v>0.90025795639999995</v>
      </c>
      <c r="D43" s="78">
        <v>14977094</v>
      </c>
      <c r="E43" s="77">
        <v>0.90025795639999995</v>
      </c>
      <c r="F43" s="78">
        <v>7969176</v>
      </c>
      <c r="G43" s="77">
        <v>0.90025795639999995</v>
      </c>
      <c r="H43" s="78">
        <v>310637</v>
      </c>
      <c r="I43" s="77">
        <v>0.90025795639999995</v>
      </c>
      <c r="J43" s="78">
        <v>54970</v>
      </c>
      <c r="K43" s="77">
        <v>0.90025795639999995</v>
      </c>
      <c r="L43" s="78">
        <v>711269</v>
      </c>
      <c r="M43" s="77">
        <v>0.90025795639999995</v>
      </c>
      <c r="N43" s="78">
        <v>24338</v>
      </c>
    </row>
    <row r="44" spans="1:14" s="65" customFormat="1" ht="14.5">
      <c r="A44" s="75">
        <v>336</v>
      </c>
      <c r="B44" s="76" t="s">
        <v>53</v>
      </c>
      <c r="C44" s="77">
        <v>2.2687275260999997</v>
      </c>
      <c r="D44" s="78">
        <v>37743565</v>
      </c>
      <c r="E44" s="77">
        <v>2.2687275260999997</v>
      </c>
      <c r="F44" s="78">
        <v>20083008</v>
      </c>
      <c r="G44" s="77">
        <v>2.2687275260999997</v>
      </c>
      <c r="H44" s="78">
        <v>782833</v>
      </c>
      <c r="I44" s="77">
        <v>2.2687275260999997</v>
      </c>
      <c r="J44" s="78">
        <v>138529</v>
      </c>
      <c r="K44" s="77">
        <v>2.2687275260999997</v>
      </c>
      <c r="L44" s="78">
        <v>1792460</v>
      </c>
      <c r="M44" s="77">
        <v>2.2687275260999997</v>
      </c>
      <c r="N44" s="78">
        <v>61333</v>
      </c>
    </row>
    <row r="45" spans="1:14" s="65" customFormat="1" ht="14.5">
      <c r="A45" s="75">
        <v>337</v>
      </c>
      <c r="B45" s="76" t="s">
        <v>54</v>
      </c>
      <c r="C45" s="77">
        <v>0.97423031599999999</v>
      </c>
      <c r="D45" s="78">
        <v>16207731</v>
      </c>
      <c r="E45" s="77">
        <v>0.97423031599999999</v>
      </c>
      <c r="F45" s="78">
        <v>8623986</v>
      </c>
      <c r="G45" s="77">
        <v>0.97423031599999999</v>
      </c>
      <c r="H45" s="78">
        <v>336162</v>
      </c>
      <c r="I45" s="77">
        <v>0.97423031599999999</v>
      </c>
      <c r="J45" s="78">
        <v>59487</v>
      </c>
      <c r="K45" s="77">
        <v>0.97423031599999999</v>
      </c>
      <c r="L45" s="78">
        <v>769713</v>
      </c>
      <c r="M45" s="77">
        <v>0.97423031599999999</v>
      </c>
      <c r="N45" s="78">
        <v>26338</v>
      </c>
    </row>
    <row r="46" spans="1:14" s="65" customFormat="1" ht="14.5">
      <c r="A46" s="75">
        <v>338</v>
      </c>
      <c r="B46" s="76" t="s">
        <v>55</v>
      </c>
      <c r="C46" s="77">
        <v>3.7952218577000001</v>
      </c>
      <c r="D46" s="78">
        <v>63139007</v>
      </c>
      <c r="E46" s="77">
        <v>3.7952218577000001</v>
      </c>
      <c r="F46" s="78">
        <v>33595692</v>
      </c>
      <c r="G46" s="77">
        <v>3.7952218577000001</v>
      </c>
      <c r="H46" s="78">
        <v>1309556</v>
      </c>
      <c r="I46" s="77">
        <v>3.7952218577000001</v>
      </c>
      <c r="J46" s="78">
        <v>231738</v>
      </c>
      <c r="K46" s="77">
        <v>3.7952218577000001</v>
      </c>
      <c r="L46" s="78">
        <v>2998501</v>
      </c>
      <c r="M46" s="77">
        <v>3.7952218577000001</v>
      </c>
      <c r="N46" s="78">
        <v>102601</v>
      </c>
    </row>
    <row r="47" spans="1:14" s="65" customFormat="1" ht="14.5">
      <c r="A47" s="75">
        <v>339</v>
      </c>
      <c r="B47" s="76" t="s">
        <v>56</v>
      </c>
      <c r="C47" s="77">
        <v>3.3842472117999995</v>
      </c>
      <c r="D47" s="78">
        <v>56301849</v>
      </c>
      <c r="E47" s="77">
        <v>3.3842472117999995</v>
      </c>
      <c r="F47" s="78">
        <v>29957703</v>
      </c>
      <c r="G47" s="77">
        <v>3.3842472117999995</v>
      </c>
      <c r="H47" s="78">
        <v>1167748</v>
      </c>
      <c r="I47" s="77">
        <v>3.3842472117999995</v>
      </c>
      <c r="J47" s="78">
        <v>206643</v>
      </c>
      <c r="K47" s="77">
        <v>3.3842472117999995</v>
      </c>
      <c r="L47" s="78">
        <v>2673801</v>
      </c>
      <c r="M47" s="77">
        <v>3.3842472117999995</v>
      </c>
      <c r="N47" s="78">
        <v>91490</v>
      </c>
    </row>
    <row r="48" spans="1:14" s="65" customFormat="1" ht="14.5">
      <c r="A48" s="75">
        <v>340</v>
      </c>
      <c r="B48" s="76" t="s">
        <v>57</v>
      </c>
      <c r="C48" s="77">
        <v>1.3181929584000001</v>
      </c>
      <c r="D48" s="78">
        <v>21930047</v>
      </c>
      <c r="E48" s="77">
        <v>1.3181929584000001</v>
      </c>
      <c r="F48" s="78">
        <v>11668779</v>
      </c>
      <c r="G48" s="77">
        <v>1.3181929584000001</v>
      </c>
      <c r="H48" s="78">
        <v>454848</v>
      </c>
      <c r="I48" s="77">
        <v>1.3181929584000001</v>
      </c>
      <c r="J48" s="78">
        <v>80489</v>
      </c>
      <c r="K48" s="77">
        <v>1.3181929584000001</v>
      </c>
      <c r="L48" s="78">
        <v>1041468</v>
      </c>
      <c r="M48" s="77">
        <v>1.3181929584000001</v>
      </c>
      <c r="N48" s="78">
        <v>35636</v>
      </c>
    </row>
    <row r="49" spans="1:14" s="65" customFormat="1" ht="14.5">
      <c r="A49" s="75">
        <v>341</v>
      </c>
      <c r="B49" s="76" t="s">
        <v>58</v>
      </c>
      <c r="C49" s="77">
        <v>0.32718201050000001</v>
      </c>
      <c r="D49" s="78">
        <v>5443146</v>
      </c>
      <c r="E49" s="77">
        <v>0.32718201050000001</v>
      </c>
      <c r="F49" s="78">
        <v>2896249</v>
      </c>
      <c r="G49" s="77">
        <v>0.32718201050000001</v>
      </c>
      <c r="H49" s="78">
        <v>112895</v>
      </c>
      <c r="I49" s="77">
        <v>0.32718201050000001</v>
      </c>
      <c r="J49" s="78">
        <v>19978</v>
      </c>
      <c r="K49" s="77">
        <v>0.32718201050000001</v>
      </c>
      <c r="L49" s="78">
        <v>258498</v>
      </c>
      <c r="M49" s="77">
        <v>0.32718201050000001</v>
      </c>
      <c r="N49" s="78">
        <v>8845</v>
      </c>
    </row>
    <row r="50" spans="1:14" s="65" customFormat="1" ht="14.5">
      <c r="A50" s="75">
        <v>342</v>
      </c>
      <c r="B50" s="76" t="s">
        <v>59</v>
      </c>
      <c r="C50" s="77">
        <v>3.6560074379000005</v>
      </c>
      <c r="D50" s="78">
        <v>60822974</v>
      </c>
      <c r="E50" s="77">
        <v>3.6560074379000005</v>
      </c>
      <c r="F50" s="78">
        <v>32363352</v>
      </c>
      <c r="G50" s="77">
        <v>3.6560074379000005</v>
      </c>
      <c r="H50" s="78">
        <v>1261520</v>
      </c>
      <c r="I50" s="77">
        <v>3.6560074379000005</v>
      </c>
      <c r="J50" s="78">
        <v>223237</v>
      </c>
      <c r="K50" s="77">
        <v>3.6560074379000005</v>
      </c>
      <c r="L50" s="78">
        <v>2888512</v>
      </c>
      <c r="M50" s="77">
        <v>3.6560074379000005</v>
      </c>
      <c r="N50" s="78">
        <v>98837</v>
      </c>
    </row>
    <row r="51" spans="1:14" s="65" customFormat="1" ht="14.5">
      <c r="A51" s="75">
        <v>343</v>
      </c>
      <c r="B51" s="76" t="s">
        <v>60</v>
      </c>
      <c r="C51" s="77">
        <v>0.21773827880000002</v>
      </c>
      <c r="D51" s="78">
        <v>3622391</v>
      </c>
      <c r="E51" s="77">
        <v>0.21773827880000002</v>
      </c>
      <c r="F51" s="78">
        <v>1927442</v>
      </c>
      <c r="G51" s="77">
        <v>0.21773827880000002</v>
      </c>
      <c r="H51" s="78">
        <v>75131</v>
      </c>
      <c r="I51" s="77">
        <v>0.21773827880000002</v>
      </c>
      <c r="J51" s="78">
        <v>13295</v>
      </c>
      <c r="K51" s="77">
        <v>0.21773827880000002</v>
      </c>
      <c r="L51" s="78">
        <v>172029</v>
      </c>
      <c r="M51" s="77">
        <v>0.21773827880000002</v>
      </c>
      <c r="N51" s="78">
        <v>5886</v>
      </c>
    </row>
    <row r="52" spans="1:14" s="65" customFormat="1" ht="14.5">
      <c r="A52" s="75">
        <v>344</v>
      </c>
      <c r="B52" s="76" t="s">
        <v>61</v>
      </c>
      <c r="C52" s="77">
        <v>1.0083507959</v>
      </c>
      <c r="D52" s="78">
        <v>16775375</v>
      </c>
      <c r="E52" s="77">
        <v>1.0083507959</v>
      </c>
      <c r="F52" s="78">
        <v>8926024</v>
      </c>
      <c r="G52" s="77">
        <v>1.0083507959</v>
      </c>
      <c r="H52" s="78">
        <v>347935</v>
      </c>
      <c r="I52" s="77">
        <v>1.0083507959</v>
      </c>
      <c r="J52" s="78">
        <v>61570</v>
      </c>
      <c r="K52" s="77">
        <v>1.0083507959</v>
      </c>
      <c r="L52" s="78">
        <v>796670</v>
      </c>
      <c r="M52" s="77">
        <v>1.0083507959</v>
      </c>
      <c r="N52" s="78">
        <v>27260</v>
      </c>
    </row>
    <row r="53" spans="1:14" s="65" customFormat="1" ht="14.5">
      <c r="A53" s="75">
        <v>345</v>
      </c>
      <c r="B53" s="76" t="s">
        <v>62</v>
      </c>
      <c r="C53" s="77">
        <v>0.71133803490000003</v>
      </c>
      <c r="D53" s="78">
        <v>11834137</v>
      </c>
      <c r="E53" s="77">
        <v>0.71133803490000003</v>
      </c>
      <c r="F53" s="78">
        <v>6296837</v>
      </c>
      <c r="G53" s="77">
        <v>0.71133803490000003</v>
      </c>
      <c r="H53" s="78">
        <v>245450</v>
      </c>
      <c r="I53" s="77">
        <v>0.71133803490000003</v>
      </c>
      <c r="J53" s="78">
        <v>43435</v>
      </c>
      <c r="K53" s="77">
        <v>0.71133803490000003</v>
      </c>
      <c r="L53" s="78">
        <v>562009</v>
      </c>
      <c r="M53" s="77">
        <v>0.71133803490000003</v>
      </c>
      <c r="N53" s="78">
        <v>19230</v>
      </c>
    </row>
    <row r="54" spans="1:14" s="65" customFormat="1" ht="14.5">
      <c r="A54" s="75">
        <v>346</v>
      </c>
      <c r="B54" s="76" t="s">
        <v>63</v>
      </c>
      <c r="C54" s="77">
        <v>0.68656505560000003</v>
      </c>
      <c r="D54" s="78">
        <v>11422003</v>
      </c>
      <c r="E54" s="77">
        <v>0.68656505560000003</v>
      </c>
      <c r="F54" s="78">
        <v>6077544</v>
      </c>
      <c r="G54" s="77">
        <v>0.68656505560000003</v>
      </c>
      <c r="H54" s="78">
        <v>236902</v>
      </c>
      <c r="I54" s="77">
        <v>0.68656505560000003</v>
      </c>
      <c r="J54" s="78">
        <v>41922</v>
      </c>
      <c r="K54" s="77">
        <v>0.68656505560000003</v>
      </c>
      <c r="L54" s="78">
        <v>542436</v>
      </c>
      <c r="M54" s="77">
        <v>0.68656505560000003</v>
      </c>
      <c r="N54" s="78">
        <v>18561</v>
      </c>
    </row>
    <row r="55" spans="1:14" s="65" customFormat="1" ht="14.5">
      <c r="A55" s="75">
        <v>347</v>
      </c>
      <c r="B55" s="76" t="s">
        <v>64</v>
      </c>
      <c r="C55" s="77">
        <v>0.54333149019999993</v>
      </c>
      <c r="D55" s="78">
        <v>9039106</v>
      </c>
      <c r="E55" s="77">
        <v>0.54333149019999993</v>
      </c>
      <c r="F55" s="78">
        <v>4809626</v>
      </c>
      <c r="G55" s="77">
        <v>0.54333149019999993</v>
      </c>
      <c r="H55" s="78">
        <v>187479</v>
      </c>
      <c r="I55" s="77">
        <v>0.54333149019999993</v>
      </c>
      <c r="J55" s="78">
        <v>33176</v>
      </c>
      <c r="K55" s="77">
        <v>0.54333149019999993</v>
      </c>
      <c r="L55" s="78">
        <v>429271</v>
      </c>
      <c r="M55" s="77">
        <v>0.54333149019999993</v>
      </c>
      <c r="N55" s="78">
        <v>14689</v>
      </c>
    </row>
    <row r="56" spans="1:14" s="65" customFormat="1" ht="14.5">
      <c r="A56" s="75">
        <v>348</v>
      </c>
      <c r="B56" s="76" t="s">
        <v>65</v>
      </c>
      <c r="C56" s="77">
        <v>1.7922851401000002</v>
      </c>
      <c r="D56" s="78">
        <v>29817257</v>
      </c>
      <c r="E56" s="77">
        <v>1.7922851401000002</v>
      </c>
      <c r="F56" s="78">
        <v>15865491</v>
      </c>
      <c r="G56" s="77">
        <v>1.7922851401000002</v>
      </c>
      <c r="H56" s="78">
        <v>618435</v>
      </c>
      <c r="I56" s="77">
        <v>1.7922851401000002</v>
      </c>
      <c r="J56" s="78">
        <v>109438</v>
      </c>
      <c r="K56" s="77">
        <v>1.7922851401000002</v>
      </c>
      <c r="L56" s="78">
        <v>1416036</v>
      </c>
      <c r="M56" s="77">
        <v>1.7922851401000002</v>
      </c>
      <c r="N56" s="78">
        <v>48453</v>
      </c>
    </row>
    <row r="57" spans="1:14" s="65" customFormat="1" ht="14.5">
      <c r="A57" s="75">
        <v>349</v>
      </c>
      <c r="B57" s="76" t="s">
        <v>66</v>
      </c>
      <c r="C57" s="77">
        <v>0.90417539599999996</v>
      </c>
      <c r="D57" s="78">
        <v>15042266</v>
      </c>
      <c r="E57" s="77">
        <v>0.90417539599999996</v>
      </c>
      <c r="F57" s="78">
        <v>8003853</v>
      </c>
      <c r="G57" s="77">
        <v>0.90417539599999996</v>
      </c>
      <c r="H57" s="78">
        <v>311989</v>
      </c>
      <c r="I57" s="77">
        <v>0.90417539599999996</v>
      </c>
      <c r="J57" s="78">
        <v>55209</v>
      </c>
      <c r="K57" s="77">
        <v>0.90417539599999996</v>
      </c>
      <c r="L57" s="78">
        <v>714364</v>
      </c>
      <c r="M57" s="77">
        <v>0.90417539599999996</v>
      </c>
      <c r="N57" s="78">
        <v>24444</v>
      </c>
    </row>
    <row r="58" spans="1:14" s="65" customFormat="1" ht="14.5">
      <c r="A58" s="75">
        <v>350</v>
      </c>
      <c r="B58" s="76" t="s">
        <v>67</v>
      </c>
      <c r="C58" s="77">
        <v>0.34039700549999996</v>
      </c>
      <c r="D58" s="78">
        <v>5662997</v>
      </c>
      <c r="E58" s="77">
        <v>0.34039700549999996</v>
      </c>
      <c r="F58" s="78">
        <v>3013229</v>
      </c>
      <c r="G58" s="77">
        <v>0.34039700549999996</v>
      </c>
      <c r="H58" s="78">
        <v>117455</v>
      </c>
      <c r="I58" s="77">
        <v>0.34039700549999996</v>
      </c>
      <c r="J58" s="78">
        <v>20785</v>
      </c>
      <c r="K58" s="77">
        <v>0.34039700549999996</v>
      </c>
      <c r="L58" s="78">
        <v>268938</v>
      </c>
      <c r="M58" s="77">
        <v>0.34039700549999996</v>
      </c>
      <c r="N58" s="78">
        <v>9202</v>
      </c>
    </row>
    <row r="59" spans="1:14" s="65" customFormat="1" ht="14.5">
      <c r="A59" s="75">
        <v>351</v>
      </c>
      <c r="B59" s="76" t="s">
        <v>68</v>
      </c>
      <c r="C59" s="77">
        <v>3.056072892</v>
      </c>
      <c r="D59" s="78">
        <v>50842194</v>
      </c>
      <c r="E59" s="77">
        <v>3.056072892</v>
      </c>
      <c r="F59" s="78">
        <v>27052670</v>
      </c>
      <c r="G59" s="77">
        <v>3.056072892</v>
      </c>
      <c r="H59" s="78">
        <v>1054510</v>
      </c>
      <c r="I59" s="77">
        <v>3.056072892</v>
      </c>
      <c r="J59" s="78">
        <v>186605</v>
      </c>
      <c r="K59" s="77">
        <v>3.056072892</v>
      </c>
      <c r="L59" s="78">
        <v>2414520</v>
      </c>
      <c r="M59" s="77">
        <v>3.056072892</v>
      </c>
      <c r="N59" s="78">
        <v>82619</v>
      </c>
    </row>
    <row r="60" spans="1:14" s="65" customFormat="1" ht="14.5">
      <c r="A60" s="75">
        <v>352</v>
      </c>
      <c r="B60" s="76" t="s">
        <v>69</v>
      </c>
      <c r="C60" s="77">
        <v>0.60865091380000003</v>
      </c>
      <c r="D60" s="78">
        <v>10125789</v>
      </c>
      <c r="E60" s="77">
        <v>0.60865091380000003</v>
      </c>
      <c r="F60" s="78">
        <v>5387840</v>
      </c>
      <c r="G60" s="77">
        <v>0.60865091380000003</v>
      </c>
      <c r="H60" s="78">
        <v>210017</v>
      </c>
      <c r="I60" s="77">
        <v>0.60865091380000003</v>
      </c>
      <c r="J60" s="78">
        <v>37164</v>
      </c>
      <c r="K60" s="77">
        <v>0.60865091380000003</v>
      </c>
      <c r="L60" s="78">
        <v>480878</v>
      </c>
      <c r="M60" s="77">
        <v>0.60865091380000003</v>
      </c>
      <c r="N60" s="78">
        <v>16454</v>
      </c>
    </row>
    <row r="61" spans="1:14" s="65" customFormat="1" ht="14.5">
      <c r="A61" s="75">
        <v>353</v>
      </c>
      <c r="B61" s="76" t="s">
        <v>70</v>
      </c>
      <c r="C61" s="77">
        <v>2.5873385952999999</v>
      </c>
      <c r="D61" s="78">
        <v>43044121</v>
      </c>
      <c r="E61" s="77">
        <v>2.5873385952999999</v>
      </c>
      <c r="F61" s="78">
        <v>22903386</v>
      </c>
      <c r="G61" s="77">
        <v>2.5873385952999999</v>
      </c>
      <c r="H61" s="78">
        <v>892771</v>
      </c>
      <c r="I61" s="77">
        <v>2.5873385952999999</v>
      </c>
      <c r="J61" s="78">
        <v>157984</v>
      </c>
      <c r="K61" s="77">
        <v>2.5873385952999999</v>
      </c>
      <c r="L61" s="78">
        <v>2044186</v>
      </c>
      <c r="M61" s="77">
        <v>2.5873385952999999</v>
      </c>
      <c r="N61" s="78">
        <v>69947</v>
      </c>
    </row>
    <row r="62" spans="1:14" s="65" customFormat="1" ht="14.5">
      <c r="A62" s="75">
        <v>354</v>
      </c>
      <c r="B62" s="76" t="s">
        <v>71</v>
      </c>
      <c r="C62" s="77">
        <v>1.0574767033000001</v>
      </c>
      <c r="D62" s="78">
        <v>17592655</v>
      </c>
      <c r="E62" s="77">
        <v>1.0574767033000001</v>
      </c>
      <c r="F62" s="78">
        <v>9360892</v>
      </c>
      <c r="G62" s="77">
        <v>1.0574767033000001</v>
      </c>
      <c r="H62" s="78">
        <v>364886</v>
      </c>
      <c r="I62" s="77">
        <v>1.0574767033000001</v>
      </c>
      <c r="J62" s="78">
        <v>64570</v>
      </c>
      <c r="K62" s="77">
        <v>1.0574767033000001</v>
      </c>
      <c r="L62" s="78">
        <v>835484</v>
      </c>
      <c r="M62" s="77">
        <v>1.0574767033000001</v>
      </c>
      <c r="N62" s="78">
        <v>28588</v>
      </c>
    </row>
    <row r="63" spans="1:14" s="65" customFormat="1" ht="14.5">
      <c r="A63" s="75">
        <v>355</v>
      </c>
      <c r="B63" s="76" t="s">
        <v>72</v>
      </c>
      <c r="C63" s="77">
        <v>0.7484365543</v>
      </c>
      <c r="D63" s="78">
        <v>12451325</v>
      </c>
      <c r="E63" s="77">
        <v>0.7484365543</v>
      </c>
      <c r="F63" s="78">
        <v>6625237</v>
      </c>
      <c r="G63" s="77">
        <v>0.7484365543</v>
      </c>
      <c r="H63" s="78">
        <v>258251</v>
      </c>
      <c r="I63" s="77">
        <v>0.7484365543</v>
      </c>
      <c r="J63" s="78">
        <v>45700</v>
      </c>
      <c r="K63" s="77">
        <v>0.7484365543</v>
      </c>
      <c r="L63" s="78">
        <v>591319</v>
      </c>
      <c r="M63" s="77">
        <v>0.7484365543</v>
      </c>
      <c r="N63" s="78">
        <v>20233</v>
      </c>
    </row>
    <row r="64" spans="1:14" s="65" customFormat="1" ht="14.5">
      <c r="A64" s="75">
        <v>356</v>
      </c>
      <c r="B64" s="76" t="s">
        <v>73</v>
      </c>
      <c r="C64" s="77">
        <v>1.0265567192</v>
      </c>
      <c r="D64" s="78">
        <v>17078256</v>
      </c>
      <c r="E64" s="77">
        <v>1.0265567192</v>
      </c>
      <c r="F64" s="78">
        <v>9087185</v>
      </c>
      <c r="G64" s="77">
        <v>1.0265567192</v>
      </c>
      <c r="H64" s="78">
        <v>354217</v>
      </c>
      <c r="I64" s="77">
        <v>1.0265567192</v>
      </c>
      <c r="J64" s="78">
        <v>62682</v>
      </c>
      <c r="K64" s="77">
        <v>1.0265567192</v>
      </c>
      <c r="L64" s="78">
        <v>811054</v>
      </c>
      <c r="M64" s="77">
        <v>1.0265567192</v>
      </c>
      <c r="N64" s="78">
        <v>27752</v>
      </c>
    </row>
    <row r="65" spans="1:14" s="65" customFormat="1" ht="14.5">
      <c r="A65" s="75">
        <v>357</v>
      </c>
      <c r="B65" s="76" t="s">
        <v>74</v>
      </c>
      <c r="C65" s="77">
        <v>1.9871556572000002</v>
      </c>
      <c r="D65" s="78">
        <v>33059210</v>
      </c>
      <c r="E65" s="77">
        <v>1.9871556572000002</v>
      </c>
      <c r="F65" s="78">
        <v>17590505</v>
      </c>
      <c r="G65" s="77">
        <v>1.9871556572000002</v>
      </c>
      <c r="H65" s="78">
        <v>685676</v>
      </c>
      <c r="I65" s="77">
        <v>1.9871556572000002</v>
      </c>
      <c r="J65" s="78">
        <v>121336</v>
      </c>
      <c r="K65" s="77">
        <v>1.9871556572000002</v>
      </c>
      <c r="L65" s="78">
        <v>1569997</v>
      </c>
      <c r="M65" s="77">
        <v>1.9871556572000002</v>
      </c>
      <c r="N65" s="78">
        <v>53721</v>
      </c>
    </row>
    <row r="66" spans="1:14" s="65" customFormat="1" ht="14.5">
      <c r="A66" s="75">
        <v>358</v>
      </c>
      <c r="B66" s="76" t="s">
        <v>75</v>
      </c>
      <c r="C66" s="77">
        <v>8.7972103611999994</v>
      </c>
      <c r="D66" s="78">
        <v>146354322</v>
      </c>
      <c r="E66" s="77">
        <v>8.7972103611999994</v>
      </c>
      <c r="F66" s="78">
        <v>77873808</v>
      </c>
      <c r="G66" s="77">
        <v>8.7972103611999994</v>
      </c>
      <c r="H66" s="78">
        <v>3035511</v>
      </c>
      <c r="I66" s="77">
        <v>8.7972103611999994</v>
      </c>
      <c r="J66" s="78">
        <v>537161</v>
      </c>
      <c r="K66" s="77">
        <v>8.7972103611999994</v>
      </c>
      <c r="L66" s="78">
        <v>6950439</v>
      </c>
      <c r="M66" s="77">
        <v>8.7972103611999994</v>
      </c>
      <c r="N66" s="78">
        <v>237826</v>
      </c>
    </row>
    <row r="67" spans="1:14" s="65" customFormat="1" ht="11.5" customHeight="1">
      <c r="A67" s="80"/>
      <c r="B67" s="80"/>
      <c r="C67" s="81"/>
      <c r="D67" s="82"/>
      <c r="E67" s="83"/>
      <c r="F67" s="82"/>
      <c r="G67" s="83"/>
      <c r="H67" s="82"/>
      <c r="I67" s="83"/>
      <c r="J67" s="82"/>
      <c r="K67" s="83"/>
      <c r="L67" s="82"/>
      <c r="M67" s="83"/>
      <c r="N67" s="82"/>
    </row>
    <row r="68" spans="1:14" s="65" customFormat="1" ht="14.5">
      <c r="A68" s="84"/>
      <c r="B68" s="85" t="s">
        <v>77</v>
      </c>
      <c r="C68" s="86">
        <f>SUM(C9:C67)</f>
        <v>100.00000000010003</v>
      </c>
      <c r="D68" s="87">
        <f t="shared" ref="D68:N68" si="0">SUM(D9:D67)</f>
        <v>1663644693</v>
      </c>
      <c r="E68" s="86">
        <f t="shared" si="0"/>
        <v>100.00000000010003</v>
      </c>
      <c r="F68" s="87">
        <f t="shared" si="0"/>
        <v>885210232</v>
      </c>
      <c r="G68" s="86">
        <f t="shared" si="0"/>
        <v>100.00000000010003</v>
      </c>
      <c r="H68" s="87">
        <f t="shared" si="0"/>
        <v>34505387</v>
      </c>
      <c r="I68" s="86">
        <f t="shared" si="0"/>
        <v>100.00000000010003</v>
      </c>
      <c r="J68" s="87">
        <f t="shared" si="0"/>
        <v>6106035</v>
      </c>
      <c r="K68" s="86">
        <f t="shared" si="0"/>
        <v>100.00000000010003</v>
      </c>
      <c r="L68" s="87">
        <f t="shared" si="0"/>
        <v>79007273</v>
      </c>
      <c r="M68" s="86">
        <f t="shared" si="0"/>
        <v>100.00000000010003</v>
      </c>
      <c r="N68" s="87">
        <f t="shared" si="0"/>
        <v>2703422</v>
      </c>
    </row>
    <row r="69" spans="1:14">
      <c r="A69" s="88"/>
      <c r="B69" s="88"/>
      <c r="C69" s="89"/>
      <c r="D69" s="88"/>
      <c r="E69" s="90"/>
      <c r="F69" s="88"/>
      <c r="G69" s="90"/>
      <c r="H69" s="88"/>
      <c r="I69" s="90"/>
      <c r="J69" s="88"/>
      <c r="K69" s="90"/>
      <c r="L69" s="88"/>
      <c r="M69" s="90"/>
    </row>
    <row r="70" spans="1:14">
      <c r="A70" s="88"/>
      <c r="B70" s="88"/>
      <c r="C70" s="89"/>
      <c r="D70" s="91"/>
      <c r="E70" s="92"/>
      <c r="F70" s="91"/>
      <c r="G70" s="92"/>
      <c r="H70" s="91"/>
      <c r="I70" s="92"/>
      <c r="J70" s="91"/>
      <c r="K70" s="92"/>
      <c r="L70" s="91"/>
      <c r="M70" s="93" t="s">
        <v>107</v>
      </c>
      <c r="N70" s="91"/>
    </row>
    <row r="71" spans="1:14">
      <c r="A71" s="88"/>
      <c r="B71" s="88"/>
      <c r="C71" s="89"/>
      <c r="D71" s="94"/>
      <c r="E71" s="95"/>
      <c r="F71" s="94"/>
      <c r="G71" s="95"/>
      <c r="H71" s="94"/>
      <c r="I71" s="95"/>
      <c r="J71" s="94"/>
      <c r="K71" s="95"/>
      <c r="L71" s="94"/>
      <c r="M71" s="95"/>
      <c r="N71" s="94"/>
    </row>
    <row r="72" spans="1:14">
      <c r="A72" s="88"/>
      <c r="B72" s="88"/>
      <c r="C72" s="89"/>
      <c r="D72" s="96"/>
      <c r="E72" s="97"/>
      <c r="F72" s="96"/>
      <c r="G72" s="97"/>
      <c r="H72" s="96"/>
      <c r="I72" s="97"/>
      <c r="J72" s="96"/>
      <c r="K72" s="97"/>
      <c r="L72" s="96"/>
      <c r="M72" s="97"/>
      <c r="N72" s="96"/>
    </row>
    <row r="73" spans="1:14">
      <c r="A73" s="88"/>
      <c r="B73" s="88"/>
      <c r="C73" s="89"/>
      <c r="D73" s="88"/>
      <c r="E73" s="90"/>
      <c r="F73" s="88"/>
      <c r="G73" s="90"/>
      <c r="H73" s="88"/>
      <c r="I73" s="90"/>
      <c r="J73" s="88"/>
      <c r="K73" s="90"/>
      <c r="L73" s="88"/>
      <c r="M73" s="90"/>
    </row>
    <row r="74" spans="1:14">
      <c r="A74" s="88"/>
      <c r="B74" s="88"/>
      <c r="C74" s="89"/>
      <c r="D74" s="88"/>
      <c r="E74" s="90"/>
      <c r="F74" s="88"/>
      <c r="G74" s="90"/>
      <c r="H74" s="88"/>
      <c r="I74" s="90"/>
      <c r="J74" s="88"/>
      <c r="K74" s="90"/>
      <c r="L74" s="88"/>
      <c r="M74" s="90"/>
    </row>
    <row r="75" spans="1:14">
      <c r="A75" s="88"/>
      <c r="B75" s="88"/>
      <c r="C75" s="89"/>
      <c r="D75" s="88"/>
      <c r="E75" s="90"/>
      <c r="F75" s="88"/>
      <c r="G75" s="90"/>
      <c r="H75" s="88"/>
      <c r="I75" s="90"/>
      <c r="J75" s="88"/>
      <c r="K75" s="90"/>
      <c r="L75" s="88"/>
      <c r="M75" s="90"/>
    </row>
    <row r="76" spans="1:14">
      <c r="A76" s="88"/>
      <c r="B76" s="88"/>
      <c r="C76" s="89"/>
      <c r="D76" s="88"/>
      <c r="E76" s="90"/>
      <c r="F76" s="88"/>
      <c r="G76" s="90"/>
      <c r="H76" s="88"/>
      <c r="I76" s="90"/>
      <c r="J76" s="88"/>
      <c r="K76" s="90"/>
      <c r="L76" s="88"/>
      <c r="M76" s="90"/>
    </row>
    <row r="77" spans="1:14">
      <c r="A77" s="88"/>
      <c r="B77" s="88"/>
      <c r="C77" s="89"/>
      <c r="D77" s="88"/>
      <c r="E77" s="90"/>
      <c r="F77" s="88"/>
      <c r="G77" s="90"/>
      <c r="H77" s="88"/>
      <c r="I77" s="90"/>
      <c r="J77" s="88"/>
      <c r="K77" s="90"/>
      <c r="L77" s="88"/>
      <c r="M77" s="90"/>
    </row>
    <row r="78" spans="1:14">
      <c r="A78" s="88"/>
      <c r="B78" s="88"/>
      <c r="C78" s="89"/>
      <c r="D78" s="88"/>
      <c r="E78" s="90"/>
      <c r="F78" s="88"/>
      <c r="G78" s="90"/>
      <c r="H78" s="88"/>
      <c r="I78" s="90"/>
      <c r="J78" s="88"/>
      <c r="K78" s="90"/>
      <c r="L78" s="88"/>
      <c r="M78" s="90"/>
    </row>
    <row r="79" spans="1:14">
      <c r="A79" s="88"/>
      <c r="B79" s="88"/>
      <c r="C79" s="89"/>
      <c r="D79" s="88"/>
      <c r="E79" s="90"/>
      <c r="F79" s="88"/>
      <c r="G79" s="90"/>
      <c r="H79" s="88"/>
      <c r="I79" s="90"/>
      <c r="J79" s="88"/>
      <c r="K79" s="90"/>
      <c r="L79" s="88"/>
      <c r="M79" s="90"/>
    </row>
    <row r="80" spans="1:14">
      <c r="A80" s="88"/>
      <c r="B80" s="88"/>
      <c r="C80" s="89"/>
      <c r="D80" s="88"/>
      <c r="E80" s="90"/>
      <c r="F80" s="88"/>
      <c r="G80" s="90"/>
      <c r="H80" s="88"/>
      <c r="I80" s="90"/>
      <c r="J80" s="88"/>
      <c r="K80" s="90"/>
      <c r="L80" s="88"/>
      <c r="M80" s="90"/>
    </row>
    <row r="81" spans="1:13">
      <c r="A81" s="88"/>
      <c r="B81" s="88"/>
      <c r="C81" s="89"/>
      <c r="D81" s="88"/>
      <c r="E81" s="90"/>
      <c r="F81" s="88"/>
      <c r="G81" s="90"/>
      <c r="H81" s="88"/>
      <c r="I81" s="90"/>
      <c r="J81" s="88"/>
      <c r="K81" s="90"/>
      <c r="L81" s="88"/>
      <c r="M81" s="90"/>
    </row>
    <row r="82" spans="1:13">
      <c r="A82" s="88"/>
      <c r="B82" s="88"/>
      <c r="C82" s="89"/>
      <c r="D82" s="88"/>
      <c r="E82" s="90"/>
      <c r="F82" s="88"/>
      <c r="G82" s="90"/>
      <c r="H82" s="88"/>
      <c r="I82" s="90"/>
      <c r="J82" s="88"/>
      <c r="K82" s="90"/>
      <c r="L82" s="88"/>
      <c r="M82" s="90"/>
    </row>
    <row r="83" spans="1:13">
      <c r="A83" s="88"/>
      <c r="B83" s="88"/>
      <c r="C83" s="89"/>
      <c r="D83" s="88"/>
      <c r="E83" s="90"/>
      <c r="F83" s="88"/>
      <c r="G83" s="90"/>
      <c r="H83" s="88"/>
      <c r="I83" s="90"/>
      <c r="J83" s="88"/>
      <c r="K83" s="90"/>
      <c r="L83" s="88"/>
      <c r="M83" s="90"/>
    </row>
    <row r="84" spans="1:13">
      <c r="A84" s="88"/>
      <c r="B84" s="88"/>
      <c r="C84" s="89"/>
      <c r="D84" s="88"/>
      <c r="E84" s="90"/>
      <c r="F84" s="88"/>
      <c r="G84" s="90"/>
      <c r="H84" s="88"/>
      <c r="I84" s="90"/>
      <c r="J84" s="88"/>
      <c r="K84" s="90"/>
      <c r="L84" s="88"/>
      <c r="M84" s="90"/>
    </row>
    <row r="85" spans="1:13">
      <c r="A85" s="88"/>
      <c r="B85" s="88"/>
      <c r="C85" s="89"/>
      <c r="D85" s="88"/>
      <c r="E85" s="90"/>
      <c r="F85" s="88"/>
      <c r="G85" s="90"/>
      <c r="H85" s="88"/>
      <c r="I85" s="90"/>
      <c r="J85" s="88"/>
      <c r="K85" s="90"/>
      <c r="L85" s="88"/>
      <c r="M85" s="90"/>
    </row>
    <row r="86" spans="1:13">
      <c r="A86" s="88"/>
      <c r="B86" s="88"/>
      <c r="C86" s="89"/>
      <c r="D86" s="88"/>
      <c r="E86" s="90"/>
      <c r="F86" s="88"/>
      <c r="G86" s="90"/>
      <c r="H86" s="88"/>
      <c r="I86" s="90"/>
      <c r="J86" s="88"/>
      <c r="K86" s="90"/>
      <c r="L86" s="88"/>
      <c r="M86" s="90"/>
    </row>
    <row r="87" spans="1:13">
      <c r="A87" s="88"/>
      <c r="B87" s="88"/>
      <c r="C87" s="89"/>
      <c r="D87" s="88"/>
      <c r="E87" s="90"/>
      <c r="F87" s="88"/>
      <c r="G87" s="90"/>
      <c r="H87" s="88"/>
      <c r="I87" s="90"/>
      <c r="J87" s="88"/>
      <c r="K87" s="90"/>
      <c r="L87" s="88"/>
      <c r="M87" s="90"/>
    </row>
    <row r="88" spans="1:13">
      <c r="A88" s="88"/>
      <c r="B88" s="88"/>
      <c r="C88" s="89"/>
      <c r="D88" s="88"/>
      <c r="E88" s="90"/>
      <c r="F88" s="88"/>
      <c r="G88" s="90"/>
      <c r="H88" s="88"/>
      <c r="I88" s="90"/>
      <c r="J88" s="88"/>
      <c r="K88" s="90"/>
      <c r="L88" s="88"/>
      <c r="M88" s="90"/>
    </row>
    <row r="89" spans="1:13">
      <c r="A89" s="88"/>
      <c r="B89" s="88"/>
      <c r="C89" s="89"/>
      <c r="D89" s="88"/>
      <c r="E89" s="90"/>
      <c r="F89" s="88"/>
      <c r="G89" s="90"/>
      <c r="H89" s="88"/>
      <c r="I89" s="90"/>
      <c r="J89" s="88"/>
      <c r="K89" s="90"/>
      <c r="L89" s="88"/>
      <c r="M89" s="90"/>
    </row>
    <row r="90" spans="1:13">
      <c r="A90" s="88"/>
      <c r="B90" s="88"/>
      <c r="C90" s="89"/>
      <c r="D90" s="88"/>
      <c r="E90" s="90"/>
      <c r="F90" s="88"/>
      <c r="G90" s="90"/>
      <c r="H90" s="88"/>
      <c r="I90" s="90"/>
      <c r="J90" s="88"/>
      <c r="K90" s="90"/>
      <c r="L90" s="88"/>
      <c r="M90" s="90"/>
    </row>
    <row r="91" spans="1:13">
      <c r="A91" s="88"/>
      <c r="B91" s="88"/>
      <c r="C91" s="89"/>
      <c r="D91" s="88"/>
      <c r="E91" s="90"/>
      <c r="F91" s="88"/>
      <c r="G91" s="90"/>
      <c r="H91" s="88"/>
      <c r="I91" s="90"/>
      <c r="J91" s="88"/>
      <c r="K91" s="90"/>
      <c r="L91" s="88"/>
      <c r="M91" s="90"/>
    </row>
    <row r="92" spans="1:13">
      <c r="A92" s="88"/>
      <c r="B92" s="88"/>
      <c r="C92" s="89"/>
      <c r="D92" s="88"/>
      <c r="E92" s="90"/>
      <c r="F92" s="88"/>
      <c r="G92" s="90"/>
      <c r="H92" s="88"/>
      <c r="I92" s="90"/>
      <c r="J92" s="88"/>
      <c r="K92" s="90"/>
      <c r="L92" s="88"/>
      <c r="M92" s="90"/>
    </row>
    <row r="93" spans="1:13">
      <c r="A93" s="88"/>
      <c r="B93" s="88"/>
      <c r="C93" s="89"/>
      <c r="D93" s="88"/>
      <c r="E93" s="90"/>
      <c r="F93" s="88"/>
      <c r="G93" s="90"/>
      <c r="H93" s="88"/>
      <c r="I93" s="90"/>
      <c r="J93" s="88"/>
      <c r="K93" s="90"/>
      <c r="L93" s="88"/>
      <c r="M93" s="90"/>
    </row>
    <row r="94" spans="1:13">
      <c r="A94" s="88"/>
      <c r="B94" s="88"/>
      <c r="C94" s="89"/>
      <c r="D94" s="88"/>
      <c r="E94" s="90"/>
      <c r="F94" s="88"/>
      <c r="G94" s="90"/>
      <c r="H94" s="88"/>
      <c r="I94" s="90"/>
      <c r="J94" s="88"/>
      <c r="K94" s="90"/>
      <c r="L94" s="88"/>
      <c r="M94" s="90"/>
    </row>
    <row r="95" spans="1:13">
      <c r="A95" s="88"/>
      <c r="B95" s="88"/>
      <c r="C95" s="89"/>
      <c r="D95" s="88"/>
      <c r="E95" s="90"/>
      <c r="F95" s="88"/>
      <c r="G95" s="90"/>
      <c r="H95" s="88"/>
      <c r="I95" s="90"/>
      <c r="J95" s="88"/>
      <c r="K95" s="90"/>
      <c r="L95" s="88"/>
      <c r="M95" s="90"/>
    </row>
    <row r="96" spans="1:13">
      <c r="A96" s="88"/>
      <c r="B96" s="88"/>
      <c r="C96" s="89"/>
      <c r="D96" s="88"/>
      <c r="E96" s="90"/>
      <c r="F96" s="88"/>
      <c r="G96" s="90"/>
      <c r="H96" s="88"/>
      <c r="I96" s="90"/>
      <c r="J96" s="88"/>
      <c r="K96" s="90"/>
      <c r="L96" s="88"/>
      <c r="M96" s="90"/>
    </row>
    <row r="97" spans="1:13">
      <c r="A97" s="88"/>
      <c r="B97" s="88"/>
      <c r="C97" s="89"/>
      <c r="D97" s="88"/>
      <c r="E97" s="90"/>
      <c r="F97" s="88"/>
      <c r="G97" s="90"/>
      <c r="H97" s="88"/>
      <c r="I97" s="90"/>
      <c r="J97" s="88"/>
      <c r="K97" s="90"/>
      <c r="L97" s="88"/>
      <c r="M97" s="90"/>
    </row>
    <row r="98" spans="1:13">
      <c r="A98" s="88"/>
      <c r="B98" s="88"/>
      <c r="C98" s="89"/>
      <c r="D98" s="88"/>
      <c r="E98" s="90"/>
      <c r="F98" s="88"/>
      <c r="G98" s="90"/>
      <c r="H98" s="88"/>
      <c r="I98" s="90"/>
      <c r="J98" s="88"/>
      <c r="K98" s="90"/>
      <c r="L98" s="88"/>
      <c r="M98" s="90"/>
    </row>
    <row r="99" spans="1:13">
      <c r="A99" s="88"/>
      <c r="B99" s="88"/>
      <c r="C99" s="89"/>
      <c r="D99" s="88"/>
      <c r="E99" s="90"/>
      <c r="F99" s="88"/>
      <c r="G99" s="90"/>
      <c r="H99" s="88"/>
      <c r="I99" s="90"/>
      <c r="J99" s="88"/>
      <c r="K99" s="90"/>
      <c r="L99" s="88"/>
      <c r="M99" s="90"/>
    </row>
    <row r="100" spans="1:13">
      <c r="A100" s="88"/>
      <c r="B100" s="88"/>
      <c r="C100" s="89"/>
      <c r="D100" s="88"/>
      <c r="E100" s="90"/>
      <c r="F100" s="88"/>
      <c r="G100" s="90"/>
      <c r="H100" s="88"/>
      <c r="I100" s="90"/>
      <c r="J100" s="88"/>
      <c r="K100" s="90"/>
      <c r="L100" s="88"/>
      <c r="M100" s="90"/>
    </row>
    <row r="101" spans="1:13">
      <c r="A101" s="88"/>
      <c r="B101" s="88"/>
      <c r="C101" s="89"/>
      <c r="D101" s="88"/>
      <c r="E101" s="90"/>
      <c r="F101" s="88"/>
      <c r="G101" s="90"/>
      <c r="H101" s="88"/>
      <c r="I101" s="90"/>
      <c r="J101" s="88"/>
      <c r="K101" s="90"/>
      <c r="L101" s="88"/>
      <c r="M101" s="90"/>
    </row>
    <row r="102" spans="1:13">
      <c r="A102" s="88"/>
      <c r="B102" s="88"/>
      <c r="C102" s="89"/>
      <c r="D102" s="88"/>
      <c r="E102" s="90"/>
      <c r="F102" s="88"/>
      <c r="G102" s="90"/>
      <c r="H102" s="88"/>
      <c r="I102" s="90"/>
      <c r="J102" s="88"/>
      <c r="K102" s="90"/>
      <c r="L102" s="88"/>
      <c r="M102" s="90"/>
    </row>
    <row r="103" spans="1:13">
      <c r="A103" s="88"/>
      <c r="B103" s="88"/>
      <c r="C103" s="89"/>
      <c r="D103" s="88"/>
      <c r="E103" s="90"/>
      <c r="F103" s="88"/>
      <c r="G103" s="90"/>
      <c r="H103" s="88"/>
      <c r="I103" s="90"/>
      <c r="J103" s="88"/>
      <c r="K103" s="90"/>
      <c r="L103" s="88"/>
      <c r="M103" s="90"/>
    </row>
    <row r="104" spans="1:13">
      <c r="A104" s="88"/>
      <c r="B104" s="88"/>
      <c r="C104" s="89"/>
      <c r="D104" s="88"/>
      <c r="E104" s="90"/>
      <c r="F104" s="88"/>
      <c r="G104" s="90"/>
      <c r="H104" s="88"/>
      <c r="I104" s="90"/>
      <c r="J104" s="88"/>
      <c r="K104" s="90"/>
      <c r="L104" s="88"/>
      <c r="M104" s="90"/>
    </row>
    <row r="105" spans="1:13">
      <c r="A105" s="88"/>
      <c r="B105" s="88"/>
      <c r="C105" s="89"/>
      <c r="D105" s="88"/>
      <c r="E105" s="90"/>
      <c r="F105" s="88"/>
      <c r="G105" s="90"/>
      <c r="H105" s="88"/>
      <c r="I105" s="90"/>
      <c r="J105" s="88"/>
      <c r="K105" s="90"/>
      <c r="L105" s="88"/>
      <c r="M105" s="90"/>
    </row>
    <row r="106" spans="1:13">
      <c r="A106" s="88"/>
      <c r="B106" s="88"/>
      <c r="C106" s="89"/>
      <c r="D106" s="88"/>
      <c r="E106" s="90"/>
      <c r="F106" s="88"/>
      <c r="G106" s="90"/>
      <c r="H106" s="88"/>
      <c r="I106" s="90"/>
      <c r="J106" s="88"/>
      <c r="K106" s="90"/>
      <c r="L106" s="88"/>
      <c r="M106" s="90"/>
    </row>
    <row r="107" spans="1:13">
      <c r="A107" s="88"/>
      <c r="B107" s="88"/>
      <c r="C107" s="89"/>
      <c r="D107" s="88"/>
      <c r="E107" s="90"/>
      <c r="F107" s="88"/>
      <c r="G107" s="90"/>
      <c r="H107" s="88"/>
      <c r="I107" s="90"/>
      <c r="J107" s="88"/>
      <c r="K107" s="90"/>
      <c r="L107" s="88"/>
      <c r="M107" s="90"/>
    </row>
    <row r="108" spans="1:13">
      <c r="A108" s="88"/>
      <c r="B108" s="88"/>
      <c r="C108" s="89"/>
      <c r="D108" s="88"/>
      <c r="E108" s="90"/>
      <c r="F108" s="88"/>
      <c r="G108" s="90"/>
      <c r="H108" s="88"/>
      <c r="I108" s="90"/>
      <c r="J108" s="88"/>
      <c r="K108" s="90"/>
      <c r="L108" s="88"/>
      <c r="M108" s="90"/>
    </row>
    <row r="109" spans="1:13">
      <c r="A109" s="88"/>
      <c r="B109" s="88"/>
      <c r="C109" s="89"/>
      <c r="D109" s="88"/>
      <c r="E109" s="90"/>
      <c r="F109" s="88"/>
      <c r="G109" s="90"/>
      <c r="H109" s="88"/>
      <c r="I109" s="90"/>
      <c r="J109" s="88"/>
      <c r="K109" s="90"/>
      <c r="L109" s="88"/>
      <c r="M109" s="90"/>
    </row>
    <row r="110" spans="1:13">
      <c r="A110" s="88"/>
      <c r="B110" s="88"/>
      <c r="C110" s="89"/>
      <c r="D110" s="88"/>
      <c r="E110" s="90"/>
      <c r="F110" s="88"/>
      <c r="G110" s="90"/>
      <c r="H110" s="88"/>
      <c r="I110" s="90"/>
      <c r="J110" s="88"/>
      <c r="K110" s="90"/>
      <c r="L110" s="88"/>
      <c r="M110" s="90"/>
    </row>
    <row r="111" spans="1:13">
      <c r="A111" s="88"/>
      <c r="B111" s="88"/>
      <c r="C111" s="89"/>
      <c r="D111" s="88"/>
      <c r="E111" s="90"/>
      <c r="F111" s="88"/>
      <c r="G111" s="90"/>
      <c r="H111" s="88"/>
      <c r="I111" s="90"/>
      <c r="J111" s="88"/>
      <c r="K111" s="90"/>
      <c r="L111" s="88"/>
      <c r="M111" s="90"/>
    </row>
    <row r="112" spans="1:13">
      <c r="A112" s="88"/>
      <c r="B112" s="88"/>
      <c r="C112" s="89"/>
      <c r="D112" s="88"/>
      <c r="E112" s="90"/>
      <c r="F112" s="88"/>
      <c r="G112" s="90"/>
      <c r="H112" s="88"/>
      <c r="I112" s="90"/>
      <c r="J112" s="88"/>
      <c r="K112" s="90"/>
      <c r="L112" s="88"/>
      <c r="M112" s="90"/>
    </row>
    <row r="113" spans="1:13">
      <c r="A113" s="88"/>
      <c r="B113" s="88"/>
      <c r="C113" s="89"/>
      <c r="D113" s="88"/>
      <c r="E113" s="90"/>
      <c r="F113" s="88"/>
      <c r="G113" s="90"/>
      <c r="H113" s="88"/>
      <c r="I113" s="90"/>
      <c r="J113" s="88"/>
      <c r="K113" s="90"/>
      <c r="L113" s="88"/>
      <c r="M113" s="90"/>
    </row>
    <row r="114" spans="1:13">
      <c r="A114" s="88"/>
      <c r="B114" s="88"/>
      <c r="C114" s="89"/>
      <c r="D114" s="88"/>
      <c r="E114" s="90"/>
      <c r="F114" s="88"/>
      <c r="G114" s="90"/>
      <c r="H114" s="88"/>
      <c r="I114" s="90"/>
      <c r="J114" s="88"/>
      <c r="K114" s="90"/>
      <c r="L114" s="88"/>
      <c r="M114" s="90"/>
    </row>
    <row r="115" spans="1:13">
      <c r="A115" s="88"/>
      <c r="B115" s="88"/>
      <c r="C115" s="89"/>
      <c r="D115" s="88"/>
      <c r="E115" s="90"/>
      <c r="F115" s="88"/>
      <c r="G115" s="90"/>
      <c r="H115" s="88"/>
      <c r="I115" s="90"/>
      <c r="J115" s="88"/>
      <c r="K115" s="90"/>
      <c r="L115" s="88"/>
      <c r="M115" s="90"/>
    </row>
    <row r="116" spans="1:13">
      <c r="A116" s="88"/>
      <c r="B116" s="88"/>
      <c r="C116" s="89"/>
      <c r="D116" s="88"/>
      <c r="E116" s="90"/>
      <c r="F116" s="88"/>
      <c r="G116" s="90"/>
      <c r="H116" s="88"/>
      <c r="I116" s="90"/>
      <c r="J116" s="88"/>
      <c r="K116" s="90"/>
      <c r="L116" s="88"/>
      <c r="M116" s="90"/>
    </row>
    <row r="117" spans="1:13">
      <c r="A117" s="88"/>
      <c r="B117" s="88"/>
      <c r="C117" s="89"/>
      <c r="D117" s="88"/>
      <c r="E117" s="90"/>
      <c r="F117" s="88"/>
      <c r="G117" s="90"/>
      <c r="H117" s="88"/>
      <c r="I117" s="90"/>
      <c r="J117" s="88"/>
      <c r="K117" s="90"/>
      <c r="L117" s="88"/>
      <c r="M117" s="90"/>
    </row>
    <row r="118" spans="1:13">
      <c r="A118" s="88"/>
      <c r="B118" s="88"/>
      <c r="C118" s="89"/>
      <c r="D118" s="88"/>
      <c r="E118" s="90"/>
      <c r="F118" s="88"/>
      <c r="G118" s="90"/>
      <c r="H118" s="88"/>
      <c r="I118" s="90"/>
      <c r="J118" s="88"/>
      <c r="K118" s="90"/>
      <c r="L118" s="88"/>
      <c r="M118" s="90"/>
    </row>
    <row r="119" spans="1:13">
      <c r="A119" s="88"/>
      <c r="B119" s="88"/>
      <c r="C119" s="89"/>
      <c r="D119" s="88"/>
      <c r="E119" s="90"/>
      <c r="F119" s="88"/>
      <c r="G119" s="90"/>
      <c r="H119" s="88"/>
      <c r="I119" s="90"/>
      <c r="J119" s="88"/>
      <c r="K119" s="90"/>
      <c r="L119" s="88"/>
      <c r="M119" s="90"/>
    </row>
    <row r="120" spans="1:13">
      <c r="A120" s="88"/>
      <c r="B120" s="88"/>
      <c r="C120" s="89"/>
      <c r="D120" s="88"/>
      <c r="E120" s="90"/>
      <c r="F120" s="88"/>
      <c r="G120" s="90"/>
      <c r="H120" s="88"/>
      <c r="I120" s="90"/>
      <c r="J120" s="88"/>
      <c r="K120" s="90"/>
      <c r="L120" s="88"/>
      <c r="M120" s="90"/>
    </row>
    <row r="121" spans="1:13">
      <c r="A121" s="88"/>
      <c r="B121" s="88"/>
      <c r="C121" s="89"/>
      <c r="D121" s="88"/>
      <c r="E121" s="90"/>
      <c r="F121" s="88"/>
      <c r="G121" s="90"/>
      <c r="H121" s="88"/>
      <c r="I121" s="90"/>
      <c r="J121" s="88"/>
      <c r="K121" s="90"/>
      <c r="L121" s="88"/>
      <c r="M121" s="90"/>
    </row>
    <row r="122" spans="1:13">
      <c r="A122" s="88"/>
      <c r="B122" s="88"/>
      <c r="C122" s="89"/>
      <c r="D122" s="88"/>
      <c r="E122" s="90"/>
      <c r="F122" s="88"/>
      <c r="G122" s="90"/>
      <c r="H122" s="88"/>
      <c r="I122" s="90"/>
      <c r="J122" s="88"/>
      <c r="K122" s="90"/>
      <c r="L122" s="88"/>
      <c r="M122" s="90"/>
    </row>
    <row r="123" spans="1:13">
      <c r="A123" s="88"/>
      <c r="B123" s="88"/>
      <c r="C123" s="89"/>
      <c r="D123" s="88"/>
      <c r="E123" s="90"/>
      <c r="F123" s="88"/>
      <c r="G123" s="90"/>
      <c r="H123" s="88"/>
      <c r="I123" s="90"/>
      <c r="J123" s="88"/>
      <c r="K123" s="90"/>
      <c r="L123" s="88"/>
      <c r="M123" s="90"/>
    </row>
    <row r="124" spans="1:13">
      <c r="A124" s="88"/>
      <c r="B124" s="88"/>
      <c r="C124" s="89"/>
      <c r="D124" s="88"/>
      <c r="E124" s="90"/>
      <c r="F124" s="88"/>
      <c r="G124" s="90"/>
      <c r="H124" s="88"/>
      <c r="I124" s="90"/>
      <c r="J124" s="88"/>
      <c r="K124" s="90"/>
      <c r="L124" s="88"/>
      <c r="M124" s="90"/>
    </row>
    <row r="125" spans="1:13">
      <c r="A125" s="88"/>
      <c r="B125" s="88"/>
      <c r="C125" s="89"/>
      <c r="D125" s="88"/>
      <c r="E125" s="90"/>
      <c r="F125" s="88"/>
      <c r="G125" s="90"/>
      <c r="H125" s="88"/>
      <c r="I125" s="90"/>
      <c r="J125" s="88"/>
      <c r="K125" s="90"/>
      <c r="L125" s="88"/>
      <c r="M125" s="90"/>
    </row>
    <row r="126" spans="1:13">
      <c r="A126" s="88"/>
      <c r="B126" s="88"/>
      <c r="C126" s="89"/>
      <c r="D126" s="88"/>
      <c r="E126" s="90"/>
      <c r="F126" s="88"/>
      <c r="G126" s="90"/>
      <c r="H126" s="88"/>
      <c r="I126" s="90"/>
      <c r="J126" s="88"/>
      <c r="K126" s="90"/>
      <c r="L126" s="88"/>
      <c r="M126" s="90"/>
    </row>
    <row r="127" spans="1:13">
      <c r="A127" s="88"/>
      <c r="B127" s="88"/>
      <c r="C127" s="89"/>
      <c r="D127" s="88"/>
      <c r="E127" s="90"/>
      <c r="F127" s="88"/>
      <c r="G127" s="90"/>
      <c r="H127" s="88"/>
      <c r="I127" s="90"/>
      <c r="J127" s="88"/>
      <c r="K127" s="90"/>
      <c r="L127" s="88"/>
      <c r="M127" s="90"/>
    </row>
    <row r="128" spans="1:13">
      <c r="A128" s="88"/>
      <c r="B128" s="88"/>
      <c r="C128" s="89"/>
      <c r="D128" s="88"/>
      <c r="E128" s="90"/>
      <c r="F128" s="88"/>
      <c r="G128" s="90"/>
      <c r="H128" s="88"/>
      <c r="I128" s="90"/>
      <c r="J128" s="88"/>
      <c r="K128" s="90"/>
      <c r="L128" s="88"/>
      <c r="M128" s="90"/>
    </row>
    <row r="129" spans="1:13">
      <c r="A129" s="88"/>
      <c r="B129" s="88"/>
      <c r="C129" s="89"/>
      <c r="D129" s="88"/>
      <c r="E129" s="90"/>
      <c r="F129" s="88"/>
      <c r="G129" s="90"/>
      <c r="H129" s="88"/>
      <c r="I129" s="90"/>
      <c r="J129" s="88"/>
      <c r="K129" s="90"/>
      <c r="L129" s="88"/>
      <c r="M129" s="90"/>
    </row>
    <row r="130" spans="1:13">
      <c r="A130" s="88"/>
      <c r="B130" s="88"/>
      <c r="C130" s="89"/>
      <c r="D130" s="88"/>
      <c r="E130" s="90"/>
      <c r="F130" s="88"/>
      <c r="G130" s="90"/>
      <c r="H130" s="88"/>
      <c r="I130" s="90"/>
      <c r="J130" s="88"/>
      <c r="K130" s="90"/>
      <c r="L130" s="88"/>
      <c r="M130" s="90"/>
    </row>
    <row r="131" spans="1:13">
      <c r="A131" s="88"/>
      <c r="B131" s="88"/>
      <c r="C131" s="89"/>
      <c r="D131" s="88"/>
      <c r="E131" s="90"/>
      <c r="F131" s="88"/>
      <c r="G131" s="90"/>
      <c r="H131" s="88"/>
      <c r="I131" s="90"/>
      <c r="J131" s="88"/>
      <c r="K131" s="90"/>
      <c r="L131" s="88"/>
      <c r="M131" s="90"/>
    </row>
    <row r="132" spans="1:13">
      <c r="A132" s="88"/>
      <c r="B132" s="88"/>
      <c r="C132" s="89"/>
      <c r="D132" s="88"/>
      <c r="E132" s="90"/>
      <c r="F132" s="88"/>
      <c r="G132" s="90"/>
      <c r="H132" s="88"/>
      <c r="I132" s="90"/>
      <c r="J132" s="88"/>
      <c r="K132" s="90"/>
      <c r="L132" s="88"/>
      <c r="M132" s="90"/>
    </row>
    <row r="133" spans="1:13">
      <c r="A133" s="88"/>
      <c r="B133" s="88"/>
      <c r="C133" s="89"/>
      <c r="D133" s="88"/>
      <c r="E133" s="90"/>
      <c r="F133" s="88"/>
      <c r="G133" s="90"/>
      <c r="H133" s="88"/>
      <c r="I133" s="90"/>
      <c r="J133" s="88"/>
      <c r="K133" s="90"/>
      <c r="L133" s="88"/>
      <c r="M133" s="90"/>
    </row>
    <row r="134" spans="1:13">
      <c r="A134" s="88"/>
      <c r="B134" s="88"/>
      <c r="C134" s="89"/>
      <c r="D134" s="88"/>
      <c r="E134" s="90"/>
      <c r="F134" s="88"/>
      <c r="G134" s="90"/>
      <c r="H134" s="88"/>
      <c r="I134" s="90"/>
      <c r="J134" s="88"/>
      <c r="K134" s="90"/>
      <c r="L134" s="88"/>
      <c r="M134" s="90"/>
    </row>
    <row r="135" spans="1:13">
      <c r="A135" s="88"/>
      <c r="B135" s="88"/>
      <c r="C135" s="89"/>
      <c r="D135" s="88"/>
      <c r="E135" s="90"/>
      <c r="F135" s="88"/>
      <c r="G135" s="90"/>
      <c r="H135" s="88"/>
      <c r="I135" s="90"/>
      <c r="J135" s="88"/>
      <c r="K135" s="90"/>
      <c r="L135" s="88"/>
      <c r="M135" s="90"/>
    </row>
    <row r="136" spans="1:13">
      <c r="A136" s="88"/>
      <c r="B136" s="88"/>
      <c r="C136" s="89"/>
      <c r="D136" s="88"/>
      <c r="E136" s="90"/>
      <c r="F136" s="88"/>
      <c r="G136" s="90"/>
      <c r="H136" s="88"/>
      <c r="I136" s="90"/>
      <c r="J136" s="88"/>
      <c r="K136" s="90"/>
      <c r="L136" s="88"/>
      <c r="M136" s="90"/>
    </row>
    <row r="137" spans="1:13">
      <c r="A137" s="88"/>
      <c r="B137" s="88"/>
      <c r="C137" s="89"/>
      <c r="D137" s="88"/>
      <c r="E137" s="90"/>
      <c r="F137" s="88"/>
      <c r="G137" s="90"/>
      <c r="H137" s="88"/>
      <c r="I137" s="90"/>
      <c r="J137" s="88"/>
      <c r="K137" s="90"/>
      <c r="L137" s="88"/>
      <c r="M137" s="90"/>
    </row>
    <row r="138" spans="1:13">
      <c r="A138" s="88"/>
      <c r="B138" s="88"/>
      <c r="C138" s="89"/>
      <c r="D138" s="88"/>
      <c r="E138" s="90"/>
      <c r="F138" s="88"/>
      <c r="G138" s="90"/>
      <c r="H138" s="88"/>
      <c r="I138" s="90"/>
      <c r="J138" s="88"/>
      <c r="K138" s="90"/>
      <c r="L138" s="88"/>
      <c r="M138" s="90"/>
    </row>
    <row r="139" spans="1:13">
      <c r="A139" s="88"/>
      <c r="B139" s="88"/>
      <c r="C139" s="89"/>
      <c r="D139" s="88"/>
      <c r="E139" s="90"/>
      <c r="F139" s="88"/>
      <c r="G139" s="90"/>
      <c r="H139" s="88"/>
      <c r="I139" s="90"/>
      <c r="J139" s="88"/>
      <c r="K139" s="90"/>
      <c r="L139" s="88"/>
      <c r="M139" s="90"/>
    </row>
    <row r="140" spans="1:13">
      <c r="A140" s="88"/>
      <c r="B140" s="88"/>
      <c r="C140" s="89"/>
      <c r="D140" s="88"/>
      <c r="E140" s="90"/>
      <c r="F140" s="88"/>
      <c r="G140" s="90"/>
      <c r="H140" s="88"/>
      <c r="I140" s="90"/>
      <c r="J140" s="88"/>
      <c r="K140" s="90"/>
      <c r="L140" s="88"/>
      <c r="M140" s="90"/>
    </row>
    <row r="141" spans="1:13">
      <c r="A141" s="88"/>
      <c r="B141" s="88"/>
      <c r="C141" s="89"/>
      <c r="D141" s="88"/>
      <c r="E141" s="90"/>
      <c r="F141" s="88"/>
      <c r="G141" s="90"/>
      <c r="H141" s="88"/>
      <c r="I141" s="90"/>
      <c r="J141" s="88"/>
      <c r="K141" s="90"/>
      <c r="L141" s="88"/>
      <c r="M141" s="90"/>
    </row>
    <row r="142" spans="1:13">
      <c r="A142" s="88"/>
      <c r="B142" s="88"/>
      <c r="C142" s="89"/>
      <c r="D142" s="88"/>
      <c r="E142" s="90"/>
      <c r="F142" s="88"/>
      <c r="G142" s="90"/>
      <c r="H142" s="88"/>
      <c r="I142" s="90"/>
      <c r="J142" s="88"/>
      <c r="K142" s="90"/>
      <c r="L142" s="88"/>
      <c r="M142" s="90"/>
    </row>
    <row r="143" spans="1:13">
      <c r="A143" s="88"/>
      <c r="B143" s="88"/>
      <c r="C143" s="89"/>
      <c r="D143" s="88"/>
      <c r="E143" s="90"/>
      <c r="F143" s="88"/>
      <c r="G143" s="90"/>
      <c r="H143" s="88"/>
      <c r="I143" s="90"/>
      <c r="J143" s="88"/>
      <c r="K143" s="90"/>
      <c r="L143" s="88"/>
      <c r="M143" s="90"/>
    </row>
    <row r="144" spans="1:13">
      <c r="A144" s="88"/>
      <c r="B144" s="88"/>
      <c r="C144" s="89"/>
      <c r="D144" s="88"/>
      <c r="E144" s="90"/>
      <c r="F144" s="88"/>
      <c r="G144" s="90"/>
      <c r="H144" s="88"/>
      <c r="I144" s="90"/>
      <c r="J144" s="88"/>
      <c r="K144" s="90"/>
      <c r="L144" s="88"/>
      <c r="M144" s="90"/>
    </row>
    <row r="145" spans="1:13">
      <c r="A145" s="88"/>
      <c r="B145" s="88"/>
      <c r="C145" s="89"/>
      <c r="D145" s="88"/>
      <c r="E145" s="90"/>
      <c r="F145" s="88"/>
      <c r="G145" s="90"/>
      <c r="H145" s="88"/>
      <c r="I145" s="90"/>
      <c r="J145" s="88"/>
      <c r="K145" s="90"/>
      <c r="L145" s="88"/>
      <c r="M145" s="90"/>
    </row>
    <row r="146" spans="1:13">
      <c r="A146" s="88"/>
      <c r="B146" s="88"/>
      <c r="C146" s="89"/>
      <c r="D146" s="88"/>
      <c r="E146" s="90"/>
      <c r="F146" s="88"/>
      <c r="G146" s="90"/>
      <c r="H146" s="88"/>
      <c r="I146" s="90"/>
      <c r="J146" s="88"/>
      <c r="K146" s="90"/>
      <c r="L146" s="88"/>
      <c r="M146" s="90"/>
    </row>
    <row r="147" spans="1:13">
      <c r="A147" s="88"/>
      <c r="B147" s="88"/>
      <c r="C147" s="89"/>
      <c r="D147" s="88"/>
      <c r="E147" s="90"/>
      <c r="F147" s="88"/>
      <c r="G147" s="90"/>
      <c r="H147" s="88"/>
      <c r="I147" s="90"/>
      <c r="J147" s="88"/>
      <c r="K147" s="90"/>
      <c r="L147" s="88"/>
      <c r="M147" s="90"/>
    </row>
    <row r="148" spans="1:13">
      <c r="A148" s="88"/>
      <c r="B148" s="88"/>
      <c r="C148" s="89"/>
      <c r="D148" s="88"/>
      <c r="E148" s="90"/>
      <c r="F148" s="88"/>
      <c r="G148" s="90"/>
      <c r="H148" s="88"/>
      <c r="I148" s="90"/>
      <c r="J148" s="88"/>
      <c r="K148" s="90"/>
      <c r="L148" s="88"/>
      <c r="M148" s="90"/>
    </row>
    <row r="149" spans="1:13">
      <c r="A149" s="88"/>
      <c r="B149" s="88"/>
      <c r="C149" s="89"/>
      <c r="D149" s="88"/>
      <c r="E149" s="90"/>
      <c r="F149" s="88"/>
      <c r="G149" s="90"/>
      <c r="H149" s="88"/>
      <c r="I149" s="90"/>
      <c r="J149" s="88"/>
      <c r="K149" s="90"/>
      <c r="L149" s="88"/>
      <c r="M149" s="90"/>
    </row>
    <row r="150" spans="1:13">
      <c r="A150" s="88"/>
      <c r="B150" s="88"/>
      <c r="C150" s="89"/>
      <c r="D150" s="88"/>
      <c r="E150" s="90"/>
      <c r="F150" s="88"/>
      <c r="G150" s="90"/>
      <c r="H150" s="88"/>
      <c r="I150" s="90"/>
      <c r="J150" s="88"/>
      <c r="K150" s="90"/>
      <c r="L150" s="88"/>
      <c r="M150" s="90"/>
    </row>
    <row r="151" spans="1:13">
      <c r="A151" s="88"/>
      <c r="B151" s="88"/>
      <c r="C151" s="89"/>
      <c r="D151" s="88"/>
      <c r="E151" s="90"/>
      <c r="F151" s="88"/>
      <c r="G151" s="90"/>
      <c r="H151" s="88"/>
      <c r="I151" s="90"/>
      <c r="J151" s="88"/>
      <c r="K151" s="90"/>
      <c r="L151" s="88"/>
      <c r="M151" s="90"/>
    </row>
    <row r="152" spans="1:13">
      <c r="A152" s="88"/>
      <c r="B152" s="88"/>
      <c r="C152" s="89"/>
      <c r="D152" s="88"/>
      <c r="E152" s="90"/>
      <c r="F152" s="88"/>
      <c r="G152" s="90"/>
      <c r="H152" s="88"/>
      <c r="I152" s="90"/>
      <c r="J152" s="88"/>
      <c r="K152" s="90"/>
      <c r="L152" s="88"/>
      <c r="M152" s="90"/>
    </row>
    <row r="153" spans="1:13">
      <c r="A153" s="88"/>
      <c r="B153" s="88"/>
      <c r="C153" s="89"/>
      <c r="D153" s="88"/>
      <c r="E153" s="90"/>
      <c r="F153" s="88"/>
      <c r="G153" s="90"/>
      <c r="H153" s="88"/>
      <c r="I153" s="90"/>
      <c r="J153" s="88"/>
      <c r="K153" s="90"/>
      <c r="L153" s="88"/>
      <c r="M153" s="90"/>
    </row>
    <row r="154" spans="1:13">
      <c r="A154" s="88"/>
      <c r="B154" s="88"/>
      <c r="C154" s="89"/>
      <c r="D154" s="88"/>
      <c r="E154" s="90"/>
      <c r="F154" s="88"/>
      <c r="G154" s="90"/>
      <c r="H154" s="88"/>
      <c r="I154" s="90"/>
      <c r="J154" s="88"/>
      <c r="K154" s="90"/>
      <c r="L154" s="88"/>
      <c r="M154" s="90"/>
    </row>
    <row r="155" spans="1:13">
      <c r="A155" s="88"/>
      <c r="B155" s="88"/>
      <c r="C155" s="89"/>
      <c r="D155" s="88"/>
      <c r="E155" s="90"/>
      <c r="F155" s="88"/>
      <c r="G155" s="90"/>
      <c r="H155" s="88"/>
      <c r="I155" s="90"/>
      <c r="J155" s="88"/>
      <c r="K155" s="90"/>
      <c r="L155" s="88"/>
      <c r="M155" s="90"/>
    </row>
    <row r="156" spans="1:13">
      <c r="A156" s="88"/>
      <c r="B156" s="88"/>
      <c r="C156" s="89"/>
      <c r="D156" s="88"/>
      <c r="E156" s="90"/>
      <c r="F156" s="88"/>
      <c r="G156" s="90"/>
      <c r="H156" s="88"/>
      <c r="I156" s="90"/>
      <c r="J156" s="88"/>
      <c r="K156" s="90"/>
      <c r="L156" s="88"/>
      <c r="M156" s="90"/>
    </row>
    <row r="157" spans="1:13">
      <c r="A157" s="88"/>
      <c r="B157" s="88"/>
      <c r="C157" s="89"/>
      <c r="D157" s="88"/>
      <c r="E157" s="90"/>
      <c r="F157" s="88"/>
      <c r="G157" s="90"/>
      <c r="H157" s="88"/>
      <c r="I157" s="90"/>
      <c r="J157" s="88"/>
      <c r="K157" s="90"/>
      <c r="L157" s="88"/>
      <c r="M157" s="90"/>
    </row>
    <row r="158" spans="1:13">
      <c r="A158" s="88"/>
      <c r="B158" s="88"/>
      <c r="C158" s="89"/>
      <c r="D158" s="88"/>
      <c r="E158" s="90"/>
      <c r="F158" s="88"/>
      <c r="G158" s="90"/>
      <c r="H158" s="88"/>
      <c r="I158" s="90"/>
      <c r="J158" s="88"/>
      <c r="K158" s="90"/>
      <c r="L158" s="88"/>
      <c r="M158" s="90"/>
    </row>
    <row r="159" spans="1:13">
      <c r="A159" s="88"/>
      <c r="B159" s="88"/>
      <c r="C159" s="89"/>
      <c r="D159" s="88"/>
      <c r="E159" s="90"/>
      <c r="F159" s="88"/>
      <c r="G159" s="90"/>
      <c r="H159" s="88"/>
      <c r="I159" s="90"/>
      <c r="J159" s="88"/>
      <c r="K159" s="90"/>
      <c r="L159" s="88"/>
      <c r="M159" s="90"/>
    </row>
    <row r="160" spans="1:13">
      <c r="A160" s="88"/>
      <c r="B160" s="88"/>
      <c r="C160" s="89"/>
      <c r="D160" s="88"/>
      <c r="E160" s="90"/>
      <c r="F160" s="88"/>
      <c r="G160" s="90"/>
      <c r="H160" s="88"/>
      <c r="I160" s="90"/>
      <c r="J160" s="88"/>
      <c r="K160" s="90"/>
      <c r="L160" s="88"/>
      <c r="M160" s="90"/>
    </row>
    <row r="161" spans="1:13">
      <c r="A161" s="88"/>
      <c r="B161" s="88"/>
      <c r="C161" s="89"/>
      <c r="D161" s="88"/>
      <c r="E161" s="90"/>
      <c r="F161" s="88"/>
      <c r="G161" s="90"/>
      <c r="H161" s="88"/>
      <c r="I161" s="90"/>
      <c r="J161" s="88"/>
      <c r="K161" s="90"/>
      <c r="L161" s="88"/>
      <c r="M161" s="90"/>
    </row>
    <row r="162" spans="1:13">
      <c r="A162" s="88"/>
      <c r="B162" s="88"/>
      <c r="C162" s="89"/>
      <c r="D162" s="88"/>
      <c r="E162" s="90"/>
      <c r="F162" s="88"/>
      <c r="G162" s="90"/>
      <c r="H162" s="88"/>
      <c r="I162" s="90"/>
      <c r="J162" s="88"/>
      <c r="K162" s="90"/>
      <c r="L162" s="88"/>
      <c r="M162" s="90"/>
    </row>
    <row r="163" spans="1:13">
      <c r="A163" s="88"/>
      <c r="B163" s="88"/>
      <c r="C163" s="89"/>
      <c r="D163" s="88"/>
      <c r="E163" s="90"/>
      <c r="F163" s="88"/>
      <c r="G163" s="90"/>
      <c r="H163" s="88"/>
      <c r="I163" s="90"/>
      <c r="J163" s="88"/>
      <c r="K163" s="90"/>
      <c r="L163" s="88"/>
      <c r="M163" s="90"/>
    </row>
    <row r="164" spans="1:13">
      <c r="A164" s="88"/>
      <c r="B164" s="88"/>
      <c r="C164" s="89"/>
      <c r="D164" s="88"/>
      <c r="E164" s="90"/>
      <c r="F164" s="88"/>
      <c r="G164" s="90"/>
      <c r="H164" s="88"/>
      <c r="I164" s="90"/>
      <c r="J164" s="88"/>
      <c r="K164" s="90"/>
      <c r="L164" s="88"/>
      <c r="M164" s="90"/>
    </row>
    <row r="165" spans="1:13">
      <c r="A165" s="88"/>
      <c r="B165" s="88"/>
      <c r="C165" s="89"/>
      <c r="D165" s="88"/>
      <c r="E165" s="90"/>
      <c r="F165" s="88"/>
      <c r="G165" s="90"/>
      <c r="H165" s="88"/>
      <c r="I165" s="90"/>
      <c r="J165" s="88"/>
      <c r="K165" s="90"/>
      <c r="L165" s="88"/>
      <c r="M165" s="90"/>
    </row>
    <row r="166" spans="1:13">
      <c r="A166" s="88"/>
      <c r="B166" s="88"/>
      <c r="C166" s="89"/>
      <c r="D166" s="88"/>
      <c r="E166" s="90"/>
      <c r="F166" s="88"/>
      <c r="G166" s="90"/>
      <c r="H166" s="88"/>
      <c r="I166" s="90"/>
      <c r="J166" s="88"/>
      <c r="K166" s="90"/>
      <c r="L166" s="88"/>
      <c r="M166" s="90"/>
    </row>
    <row r="167" spans="1:13">
      <c r="A167" s="88"/>
      <c r="B167" s="88"/>
      <c r="C167" s="89"/>
      <c r="D167" s="88"/>
      <c r="E167" s="90"/>
      <c r="F167" s="88"/>
      <c r="G167" s="90"/>
      <c r="H167" s="88"/>
      <c r="I167" s="90"/>
      <c r="J167" s="88"/>
      <c r="K167" s="90"/>
      <c r="L167" s="88"/>
      <c r="M167" s="90"/>
    </row>
    <row r="168" spans="1:13">
      <c r="A168" s="88"/>
      <c r="B168" s="88"/>
      <c r="C168" s="89"/>
      <c r="D168" s="88"/>
      <c r="E168" s="90"/>
      <c r="F168" s="88"/>
      <c r="G168" s="90"/>
      <c r="H168" s="88"/>
      <c r="I168" s="90"/>
      <c r="J168" s="88"/>
      <c r="K168" s="90"/>
      <c r="L168" s="88"/>
      <c r="M168" s="90"/>
    </row>
    <row r="169" spans="1:13">
      <c r="A169" s="88"/>
      <c r="B169" s="88"/>
      <c r="C169" s="89"/>
      <c r="D169" s="88"/>
      <c r="E169" s="90"/>
      <c r="F169" s="88"/>
      <c r="G169" s="90"/>
      <c r="H169" s="88"/>
      <c r="I169" s="90"/>
      <c r="J169" s="88"/>
      <c r="K169" s="90"/>
      <c r="L169" s="88"/>
      <c r="M169" s="90"/>
    </row>
    <row r="170" spans="1:13">
      <c r="A170" s="88"/>
      <c r="B170" s="88"/>
      <c r="C170" s="89"/>
      <c r="D170" s="88"/>
      <c r="E170" s="90"/>
      <c r="F170" s="88"/>
      <c r="G170" s="90"/>
      <c r="H170" s="88"/>
      <c r="I170" s="90"/>
      <c r="J170" s="88"/>
      <c r="K170" s="90"/>
      <c r="L170" s="88"/>
      <c r="M170" s="90"/>
    </row>
    <row r="171" spans="1:13">
      <c r="A171" s="88"/>
      <c r="B171" s="88"/>
      <c r="C171" s="89"/>
      <c r="D171" s="88"/>
      <c r="E171" s="90"/>
      <c r="F171" s="88"/>
      <c r="G171" s="90"/>
      <c r="H171" s="88"/>
      <c r="I171" s="90"/>
      <c r="J171" s="88"/>
      <c r="K171" s="90"/>
      <c r="L171" s="88"/>
      <c r="M171" s="90"/>
    </row>
    <row r="172" spans="1:13">
      <c r="A172" s="88"/>
      <c r="B172" s="88"/>
      <c r="C172" s="89"/>
      <c r="D172" s="88"/>
      <c r="E172" s="90"/>
      <c r="F172" s="88"/>
      <c r="G172" s="90"/>
      <c r="H172" s="88"/>
      <c r="I172" s="90"/>
      <c r="J172" s="88"/>
      <c r="K172" s="90"/>
      <c r="L172" s="88"/>
      <c r="M172" s="90"/>
    </row>
    <row r="173" spans="1:13">
      <c r="A173" s="88"/>
      <c r="B173" s="88"/>
      <c r="C173" s="89"/>
      <c r="D173" s="88"/>
      <c r="E173" s="90"/>
      <c r="F173" s="88"/>
      <c r="G173" s="90"/>
      <c r="H173" s="88"/>
      <c r="I173" s="90"/>
      <c r="J173" s="88"/>
      <c r="K173" s="90"/>
      <c r="L173" s="88"/>
      <c r="M173" s="90"/>
    </row>
    <row r="174" spans="1:13">
      <c r="A174" s="88"/>
      <c r="B174" s="88"/>
      <c r="C174" s="89"/>
      <c r="D174" s="88"/>
      <c r="E174" s="90"/>
      <c r="F174" s="88"/>
      <c r="G174" s="90"/>
      <c r="H174" s="88"/>
      <c r="I174" s="90"/>
      <c r="J174" s="88"/>
      <c r="K174" s="90"/>
      <c r="L174" s="88"/>
      <c r="M174" s="90"/>
    </row>
    <row r="175" spans="1:13">
      <c r="A175" s="88"/>
      <c r="B175" s="88"/>
      <c r="C175" s="89"/>
      <c r="D175" s="88"/>
      <c r="E175" s="90"/>
      <c r="F175" s="88"/>
      <c r="G175" s="90"/>
      <c r="H175" s="88"/>
      <c r="I175" s="90"/>
      <c r="J175" s="88"/>
      <c r="K175" s="90"/>
      <c r="L175" s="88"/>
      <c r="M175" s="90"/>
    </row>
    <row r="176" spans="1:13">
      <c r="A176" s="88"/>
      <c r="B176" s="88"/>
      <c r="C176" s="89"/>
      <c r="D176" s="88"/>
      <c r="E176" s="90"/>
      <c r="F176" s="88"/>
      <c r="G176" s="90"/>
      <c r="H176" s="88"/>
      <c r="I176" s="90"/>
      <c r="J176" s="88"/>
      <c r="K176" s="90"/>
      <c r="L176" s="88"/>
      <c r="M176" s="90"/>
    </row>
    <row r="177" spans="1:13">
      <c r="A177" s="88"/>
      <c r="B177" s="88"/>
      <c r="C177" s="89"/>
      <c r="D177" s="88"/>
      <c r="E177" s="90"/>
      <c r="F177" s="88"/>
      <c r="G177" s="90"/>
      <c r="H177" s="88"/>
      <c r="I177" s="90"/>
      <c r="J177" s="88"/>
      <c r="K177" s="90"/>
      <c r="L177" s="88"/>
      <c r="M177" s="90"/>
    </row>
    <row r="178" spans="1:13">
      <c r="A178" s="88"/>
      <c r="B178" s="88"/>
      <c r="C178" s="89"/>
      <c r="D178" s="88"/>
      <c r="E178" s="90"/>
      <c r="F178" s="88"/>
      <c r="G178" s="90"/>
      <c r="H178" s="88"/>
      <c r="I178" s="90"/>
      <c r="J178" s="88"/>
      <c r="K178" s="90"/>
      <c r="L178" s="88"/>
      <c r="M178" s="90"/>
    </row>
    <row r="179" spans="1:13">
      <c r="A179" s="88"/>
      <c r="B179" s="88"/>
      <c r="C179" s="89"/>
      <c r="D179" s="88"/>
      <c r="E179" s="90"/>
      <c r="F179" s="88"/>
      <c r="G179" s="90"/>
      <c r="H179" s="88"/>
      <c r="I179" s="90"/>
      <c r="J179" s="88"/>
      <c r="K179" s="90"/>
      <c r="L179" s="88"/>
      <c r="M179" s="90"/>
    </row>
    <row r="180" spans="1:13">
      <c r="A180" s="88"/>
      <c r="B180" s="88"/>
      <c r="C180" s="89"/>
      <c r="D180" s="88"/>
      <c r="E180" s="90"/>
      <c r="F180" s="88"/>
      <c r="G180" s="90"/>
      <c r="H180" s="88"/>
      <c r="I180" s="90"/>
      <c r="J180" s="88"/>
      <c r="K180" s="90"/>
      <c r="L180" s="88"/>
      <c r="M180" s="90"/>
    </row>
    <row r="181" spans="1:13">
      <c r="A181" s="88"/>
      <c r="B181" s="88"/>
      <c r="C181" s="89"/>
      <c r="D181" s="88"/>
      <c r="E181" s="90"/>
      <c r="F181" s="88"/>
      <c r="G181" s="90"/>
      <c r="H181" s="88"/>
      <c r="I181" s="90"/>
      <c r="J181" s="88"/>
      <c r="K181" s="90"/>
      <c r="L181" s="88"/>
      <c r="M181" s="90"/>
    </row>
    <row r="182" spans="1:13">
      <c r="A182" s="88"/>
      <c r="B182" s="88"/>
      <c r="C182" s="89"/>
      <c r="D182" s="88"/>
      <c r="E182" s="90"/>
      <c r="F182" s="88"/>
      <c r="G182" s="90"/>
      <c r="H182" s="88"/>
      <c r="I182" s="90"/>
      <c r="J182" s="88"/>
      <c r="K182" s="90"/>
      <c r="L182" s="88"/>
      <c r="M182" s="90"/>
    </row>
    <row r="183" spans="1:13">
      <c r="A183" s="88"/>
      <c r="B183" s="88"/>
      <c r="C183" s="89"/>
      <c r="D183" s="88"/>
      <c r="E183" s="90"/>
      <c r="F183" s="88"/>
      <c r="G183" s="90"/>
      <c r="H183" s="88"/>
      <c r="I183" s="90"/>
      <c r="J183" s="88"/>
      <c r="K183" s="90"/>
      <c r="L183" s="88"/>
      <c r="M183" s="90"/>
    </row>
    <row r="184" spans="1:13">
      <c r="A184" s="88"/>
      <c r="B184" s="88"/>
      <c r="C184" s="89"/>
      <c r="D184" s="88"/>
      <c r="E184" s="90"/>
      <c r="F184" s="88"/>
      <c r="G184" s="90"/>
      <c r="H184" s="88"/>
      <c r="I184" s="90"/>
      <c r="J184" s="88"/>
      <c r="K184" s="90"/>
      <c r="L184" s="88"/>
      <c r="M184" s="90"/>
    </row>
    <row r="185" spans="1:13">
      <c r="A185" s="88"/>
      <c r="B185" s="88"/>
      <c r="C185" s="89"/>
      <c r="D185" s="88"/>
      <c r="E185" s="90"/>
      <c r="F185" s="88"/>
      <c r="G185" s="90"/>
      <c r="H185" s="88"/>
      <c r="I185" s="90"/>
      <c r="J185" s="88"/>
      <c r="K185" s="90"/>
      <c r="L185" s="88"/>
      <c r="M185" s="90"/>
    </row>
    <row r="186" spans="1:13">
      <c r="A186" s="88"/>
      <c r="B186" s="88"/>
      <c r="C186" s="89"/>
      <c r="D186" s="88"/>
      <c r="E186" s="90"/>
      <c r="F186" s="88"/>
      <c r="G186" s="90"/>
      <c r="H186" s="88"/>
      <c r="I186" s="90"/>
      <c r="J186" s="88"/>
      <c r="K186" s="90"/>
      <c r="L186" s="88"/>
      <c r="M186" s="90"/>
    </row>
    <row r="187" spans="1:13">
      <c r="A187" s="88"/>
      <c r="B187" s="88"/>
      <c r="C187" s="89"/>
      <c r="D187" s="88"/>
      <c r="E187" s="90"/>
      <c r="F187" s="88"/>
      <c r="G187" s="90"/>
      <c r="H187" s="88"/>
      <c r="I187" s="90"/>
      <c r="J187" s="88"/>
      <c r="K187" s="90"/>
      <c r="L187" s="88"/>
      <c r="M187" s="90"/>
    </row>
    <row r="188" spans="1:13">
      <c r="A188" s="88"/>
      <c r="B188" s="88"/>
      <c r="C188" s="89"/>
      <c r="D188" s="88"/>
      <c r="E188" s="90"/>
      <c r="F188" s="88"/>
      <c r="G188" s="90"/>
      <c r="H188" s="88"/>
      <c r="I188" s="90"/>
      <c r="J188" s="88"/>
      <c r="K188" s="90"/>
      <c r="L188" s="88"/>
      <c r="M188" s="90"/>
    </row>
    <row r="189" spans="1:13">
      <c r="A189" s="88"/>
      <c r="B189" s="88"/>
      <c r="C189" s="89"/>
      <c r="D189" s="88"/>
      <c r="E189" s="90"/>
      <c r="F189" s="88"/>
      <c r="G189" s="90"/>
      <c r="H189" s="88"/>
      <c r="I189" s="90"/>
      <c r="J189" s="88"/>
      <c r="K189" s="90"/>
      <c r="L189" s="88"/>
      <c r="M189" s="90"/>
    </row>
    <row r="190" spans="1:13">
      <c r="A190" s="88"/>
      <c r="B190" s="88"/>
      <c r="C190" s="89"/>
      <c r="D190" s="88"/>
      <c r="E190" s="90"/>
      <c r="F190" s="88"/>
      <c r="G190" s="90"/>
      <c r="H190" s="88"/>
      <c r="I190" s="90"/>
      <c r="J190" s="88"/>
      <c r="K190" s="90"/>
      <c r="L190" s="88"/>
      <c r="M190" s="90"/>
    </row>
    <row r="191" spans="1:13">
      <c r="A191" s="88"/>
      <c r="B191" s="88"/>
      <c r="C191" s="89"/>
      <c r="D191" s="88"/>
      <c r="E191" s="90"/>
      <c r="F191" s="88"/>
      <c r="G191" s="90"/>
      <c r="H191" s="88"/>
      <c r="I191" s="90"/>
      <c r="J191" s="88"/>
      <c r="K191" s="90"/>
      <c r="L191" s="88"/>
      <c r="M191" s="90"/>
    </row>
    <row r="192" spans="1:13">
      <c r="A192" s="88"/>
      <c r="B192" s="88"/>
      <c r="C192" s="89"/>
      <c r="D192" s="88"/>
      <c r="E192" s="90"/>
      <c r="F192" s="88"/>
      <c r="G192" s="90"/>
      <c r="H192" s="88"/>
      <c r="I192" s="90"/>
      <c r="J192" s="88"/>
      <c r="K192" s="90"/>
      <c r="L192" s="88"/>
      <c r="M192" s="90"/>
    </row>
    <row r="193" spans="1:13">
      <c r="A193" s="88"/>
      <c r="B193" s="88"/>
      <c r="C193" s="89"/>
      <c r="D193" s="88"/>
      <c r="E193" s="90"/>
      <c r="F193" s="88"/>
      <c r="G193" s="90"/>
      <c r="H193" s="88"/>
      <c r="I193" s="90"/>
      <c r="J193" s="88"/>
      <c r="K193" s="90"/>
      <c r="L193" s="88"/>
      <c r="M193" s="90"/>
    </row>
    <row r="194" spans="1:13">
      <c r="A194" s="88"/>
      <c r="B194" s="88"/>
      <c r="C194" s="89"/>
      <c r="D194" s="88"/>
      <c r="E194" s="90"/>
      <c r="F194" s="88"/>
      <c r="G194" s="90"/>
      <c r="H194" s="88"/>
      <c r="I194" s="90"/>
      <c r="J194" s="88"/>
      <c r="K194" s="90"/>
      <c r="L194" s="88"/>
      <c r="M194" s="90"/>
    </row>
    <row r="195" spans="1:13">
      <c r="A195" s="88"/>
      <c r="B195" s="88"/>
      <c r="C195" s="89"/>
      <c r="D195" s="88"/>
      <c r="E195" s="90"/>
      <c r="F195" s="88"/>
      <c r="G195" s="90"/>
      <c r="H195" s="88"/>
      <c r="I195" s="90"/>
      <c r="J195" s="88"/>
      <c r="K195" s="90"/>
      <c r="L195" s="88"/>
      <c r="M195" s="90"/>
    </row>
    <row r="196" spans="1:13">
      <c r="A196" s="88"/>
      <c r="B196" s="88"/>
      <c r="C196" s="89"/>
      <c r="D196" s="88"/>
      <c r="E196" s="90"/>
      <c r="F196" s="88"/>
      <c r="G196" s="90"/>
      <c r="H196" s="88"/>
      <c r="I196" s="90"/>
      <c r="J196" s="88"/>
      <c r="K196" s="90"/>
      <c r="L196" s="88"/>
      <c r="M196" s="90"/>
    </row>
    <row r="197" spans="1:13">
      <c r="A197" s="88"/>
      <c r="B197" s="88"/>
      <c r="C197" s="89"/>
      <c r="D197" s="88"/>
      <c r="E197" s="90"/>
      <c r="F197" s="88"/>
      <c r="G197" s="90"/>
      <c r="H197" s="88"/>
      <c r="I197" s="90"/>
      <c r="J197" s="88"/>
      <c r="K197" s="90"/>
      <c r="L197" s="88"/>
      <c r="M197" s="90"/>
    </row>
    <row r="198" spans="1:13">
      <c r="A198" s="88"/>
      <c r="B198" s="88"/>
      <c r="C198" s="89"/>
      <c r="D198" s="88"/>
      <c r="E198" s="90"/>
      <c r="F198" s="88"/>
      <c r="G198" s="90"/>
      <c r="H198" s="88"/>
      <c r="I198" s="90"/>
      <c r="J198" s="88"/>
      <c r="K198" s="90"/>
      <c r="L198" s="88"/>
      <c r="M198" s="90"/>
    </row>
    <row r="199" spans="1:13">
      <c r="A199" s="88"/>
      <c r="B199" s="88"/>
      <c r="C199" s="89"/>
      <c r="D199" s="88"/>
      <c r="E199" s="90"/>
      <c r="F199" s="88"/>
      <c r="G199" s="90"/>
      <c r="H199" s="88"/>
      <c r="I199" s="90"/>
      <c r="J199" s="88"/>
      <c r="K199" s="90"/>
      <c r="L199" s="88"/>
      <c r="M199" s="90"/>
    </row>
    <row r="200" spans="1:13">
      <c r="A200" s="88"/>
      <c r="B200" s="88"/>
      <c r="C200" s="89"/>
      <c r="D200" s="88"/>
      <c r="E200" s="90"/>
      <c r="F200" s="88"/>
      <c r="G200" s="90"/>
      <c r="H200" s="88"/>
      <c r="I200" s="90"/>
      <c r="J200" s="88"/>
      <c r="K200" s="90"/>
      <c r="L200" s="88"/>
      <c r="M200" s="90"/>
    </row>
    <row r="201" spans="1:13">
      <c r="A201" s="88"/>
      <c r="B201" s="88"/>
      <c r="C201" s="89"/>
      <c r="D201" s="88"/>
      <c r="E201" s="90"/>
      <c r="F201" s="88"/>
      <c r="G201" s="90"/>
      <c r="H201" s="88"/>
      <c r="I201" s="90"/>
      <c r="J201" s="88"/>
      <c r="K201" s="90"/>
      <c r="L201" s="88"/>
      <c r="M201" s="90"/>
    </row>
    <row r="202" spans="1:13">
      <c r="A202" s="88"/>
      <c r="B202" s="88"/>
      <c r="C202" s="89"/>
      <c r="D202" s="88"/>
      <c r="E202" s="90"/>
      <c r="F202" s="88"/>
      <c r="G202" s="90"/>
      <c r="H202" s="88"/>
      <c r="I202" s="90"/>
      <c r="J202" s="88"/>
      <c r="K202" s="90"/>
      <c r="L202" s="88"/>
      <c r="M202" s="90"/>
    </row>
    <row r="203" spans="1:13">
      <c r="A203" s="88"/>
      <c r="B203" s="88"/>
      <c r="C203" s="89"/>
      <c r="D203" s="88"/>
      <c r="E203" s="90"/>
      <c r="F203" s="88"/>
      <c r="G203" s="90"/>
      <c r="H203" s="88"/>
      <c r="I203" s="90"/>
      <c r="J203" s="88"/>
      <c r="K203" s="90"/>
      <c r="L203" s="88"/>
      <c r="M203" s="90"/>
    </row>
    <row r="204" spans="1:13">
      <c r="A204" s="88"/>
      <c r="B204" s="88"/>
      <c r="C204" s="89"/>
      <c r="D204" s="88"/>
      <c r="E204" s="90"/>
      <c r="F204" s="88"/>
      <c r="G204" s="90"/>
      <c r="H204" s="88"/>
      <c r="I204" s="90"/>
      <c r="J204" s="88"/>
      <c r="K204" s="90"/>
      <c r="L204" s="88"/>
      <c r="M204" s="90"/>
    </row>
    <row r="205" spans="1:13">
      <c r="A205" s="88"/>
      <c r="B205" s="88"/>
      <c r="C205" s="89"/>
      <c r="D205" s="88"/>
      <c r="E205" s="90"/>
      <c r="F205" s="88"/>
      <c r="G205" s="90"/>
      <c r="H205" s="88"/>
      <c r="I205" s="90"/>
      <c r="J205" s="88"/>
      <c r="K205" s="90"/>
      <c r="L205" s="88"/>
      <c r="M205" s="90"/>
    </row>
    <row r="206" spans="1:13">
      <c r="A206" s="88"/>
      <c r="B206" s="88"/>
      <c r="C206" s="89"/>
      <c r="D206" s="88"/>
      <c r="E206" s="90"/>
      <c r="F206" s="88"/>
      <c r="G206" s="90"/>
      <c r="H206" s="88"/>
      <c r="I206" s="90"/>
      <c r="J206" s="88"/>
      <c r="K206" s="90"/>
      <c r="L206" s="88"/>
      <c r="M206" s="90"/>
    </row>
    <row r="207" spans="1:13">
      <c r="A207" s="88"/>
      <c r="B207" s="88"/>
      <c r="C207" s="89"/>
      <c r="D207" s="88"/>
      <c r="E207" s="90"/>
      <c r="F207" s="88"/>
      <c r="G207" s="90"/>
      <c r="H207" s="88"/>
      <c r="I207" s="90"/>
      <c r="J207" s="88"/>
      <c r="K207" s="90"/>
      <c r="L207" s="88"/>
      <c r="M207" s="90"/>
    </row>
    <row r="208" spans="1:13">
      <c r="A208" s="88"/>
      <c r="B208" s="88"/>
      <c r="C208" s="89"/>
      <c r="D208" s="88"/>
      <c r="E208" s="90"/>
      <c r="F208" s="88"/>
      <c r="G208" s="90"/>
      <c r="H208" s="88"/>
      <c r="I208" s="90"/>
      <c r="J208" s="88"/>
      <c r="K208" s="90"/>
      <c r="L208" s="88"/>
      <c r="M208" s="90"/>
    </row>
    <row r="209" spans="1:13">
      <c r="A209" s="88"/>
      <c r="B209" s="88"/>
      <c r="C209" s="89"/>
      <c r="D209" s="88"/>
      <c r="E209" s="90"/>
      <c r="F209" s="88"/>
      <c r="G209" s="90"/>
      <c r="H209" s="88"/>
      <c r="I209" s="90"/>
      <c r="J209" s="88"/>
      <c r="K209" s="90"/>
      <c r="L209" s="88"/>
      <c r="M209" s="90"/>
    </row>
    <row r="210" spans="1:13">
      <c r="A210" s="88"/>
      <c r="B210" s="88"/>
      <c r="C210" s="89"/>
      <c r="D210" s="88"/>
      <c r="E210" s="90"/>
      <c r="F210" s="88"/>
      <c r="G210" s="90"/>
      <c r="H210" s="88"/>
      <c r="I210" s="90"/>
      <c r="J210" s="88"/>
      <c r="K210" s="90"/>
      <c r="L210" s="88"/>
      <c r="M210" s="90"/>
    </row>
    <row r="211" spans="1:13">
      <c r="A211" s="88"/>
      <c r="B211" s="88"/>
      <c r="C211" s="89"/>
      <c r="D211" s="88"/>
      <c r="E211" s="90"/>
      <c r="F211" s="88"/>
      <c r="G211" s="90"/>
      <c r="H211" s="88"/>
      <c r="I211" s="90"/>
      <c r="J211" s="88"/>
      <c r="K211" s="90"/>
      <c r="L211" s="88"/>
      <c r="M211" s="90"/>
    </row>
    <row r="212" spans="1:13">
      <c r="A212" s="88"/>
      <c r="B212" s="88"/>
      <c r="C212" s="89"/>
      <c r="D212" s="88"/>
      <c r="E212" s="90"/>
      <c r="F212" s="88"/>
      <c r="G212" s="90"/>
      <c r="H212" s="88"/>
      <c r="I212" s="90"/>
      <c r="J212" s="88"/>
      <c r="K212" s="90"/>
      <c r="L212" s="88"/>
      <c r="M212" s="90"/>
    </row>
    <row r="213" spans="1:13">
      <c r="A213" s="88"/>
      <c r="B213" s="88"/>
      <c r="C213" s="89"/>
      <c r="D213" s="88"/>
      <c r="E213" s="90"/>
      <c r="F213" s="88"/>
      <c r="G213" s="90"/>
      <c r="H213" s="88"/>
      <c r="I213" s="90"/>
      <c r="J213" s="88"/>
      <c r="K213" s="90"/>
      <c r="L213" s="88"/>
      <c r="M213" s="90"/>
    </row>
    <row r="214" spans="1:13">
      <c r="A214" s="88"/>
      <c r="B214" s="88"/>
      <c r="C214" s="89"/>
      <c r="D214" s="88"/>
      <c r="E214" s="90"/>
      <c r="F214" s="88"/>
      <c r="G214" s="90"/>
      <c r="H214" s="88"/>
      <c r="I214" s="90"/>
      <c r="J214" s="88"/>
      <c r="K214" s="90"/>
      <c r="L214" s="88"/>
      <c r="M214" s="90"/>
    </row>
    <row r="215" spans="1:13">
      <c r="A215" s="88"/>
      <c r="B215" s="88"/>
      <c r="C215" s="89"/>
      <c r="D215" s="88"/>
      <c r="E215" s="90"/>
      <c r="F215" s="88"/>
      <c r="G215" s="90"/>
      <c r="H215" s="88"/>
      <c r="I215" s="90"/>
      <c r="J215" s="88"/>
      <c r="K215" s="90"/>
      <c r="L215" s="88"/>
      <c r="M215" s="90"/>
    </row>
    <row r="216" spans="1:13">
      <c r="A216" s="88"/>
      <c r="B216" s="88"/>
      <c r="C216" s="89"/>
      <c r="D216" s="88"/>
      <c r="E216" s="90"/>
      <c r="F216" s="88"/>
      <c r="G216" s="90"/>
      <c r="H216" s="88"/>
      <c r="I216" s="90"/>
      <c r="J216" s="88"/>
      <c r="K216" s="90"/>
      <c r="L216" s="88"/>
      <c r="M216" s="90"/>
    </row>
    <row r="217" spans="1:13">
      <c r="A217" s="88"/>
      <c r="B217" s="88"/>
      <c r="C217" s="89"/>
      <c r="D217" s="88"/>
      <c r="E217" s="90"/>
      <c r="F217" s="88"/>
      <c r="G217" s="90"/>
      <c r="H217" s="88"/>
      <c r="I217" s="90"/>
      <c r="J217" s="88"/>
      <c r="K217" s="90"/>
      <c r="L217" s="88"/>
      <c r="M217" s="90"/>
    </row>
    <row r="218" spans="1:13">
      <c r="A218" s="88"/>
      <c r="B218" s="88"/>
      <c r="C218" s="89"/>
      <c r="D218" s="88"/>
      <c r="E218" s="90"/>
      <c r="F218" s="88"/>
      <c r="G218" s="90"/>
      <c r="H218" s="88"/>
      <c r="I218" s="90"/>
      <c r="J218" s="88"/>
      <c r="K218" s="90"/>
      <c r="L218" s="88"/>
      <c r="M218" s="90"/>
    </row>
    <row r="219" spans="1:13">
      <c r="A219" s="88"/>
      <c r="B219" s="88"/>
      <c r="C219" s="89"/>
      <c r="D219" s="88"/>
      <c r="E219" s="90"/>
      <c r="F219" s="88"/>
      <c r="G219" s="90"/>
      <c r="H219" s="88"/>
      <c r="I219" s="90"/>
      <c r="J219" s="88"/>
      <c r="K219" s="90"/>
      <c r="L219" s="88"/>
      <c r="M219" s="90"/>
    </row>
    <row r="220" spans="1:13">
      <c r="A220" s="88"/>
      <c r="B220" s="88"/>
      <c r="C220" s="89"/>
      <c r="D220" s="88"/>
      <c r="E220" s="90"/>
      <c r="F220" s="88"/>
      <c r="G220" s="90"/>
      <c r="H220" s="88"/>
      <c r="I220" s="90"/>
      <c r="J220" s="88"/>
      <c r="K220" s="90"/>
      <c r="L220" s="88"/>
      <c r="M220" s="90"/>
    </row>
    <row r="221" spans="1:13">
      <c r="A221" s="88"/>
      <c r="B221" s="88"/>
      <c r="C221" s="89"/>
      <c r="D221" s="88"/>
      <c r="E221" s="90"/>
      <c r="F221" s="88"/>
      <c r="G221" s="90"/>
      <c r="H221" s="88"/>
      <c r="I221" s="90"/>
      <c r="J221" s="88"/>
      <c r="K221" s="90"/>
      <c r="L221" s="88"/>
      <c r="M221" s="90"/>
    </row>
  </sheetData>
  <mergeCells count="12">
    <mergeCell ref="K7:L7"/>
    <mergeCell ref="M7:N7"/>
    <mergeCell ref="A1:N1"/>
    <mergeCell ref="A2:N2"/>
    <mergeCell ref="A3:N3"/>
    <mergeCell ref="A5:N5"/>
    <mergeCell ref="A7:A8"/>
    <mergeCell ref="B7:B8"/>
    <mergeCell ref="C7:D7"/>
    <mergeCell ref="E7:F7"/>
    <mergeCell ref="G7:H7"/>
    <mergeCell ref="I7:J7"/>
  </mergeCells>
  <printOptions horizontalCentered="1" verticalCentered="1"/>
  <pageMargins left="0.74803149606299213" right="0.31496062992125984" top="0.19685039370078741" bottom="0.31496062992125984" header="0" footer="0"/>
  <pageSetup scale="5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2"/>
  <sheetViews>
    <sheetView showGridLines="0" tabSelected="1" topLeftCell="A40" zoomScaleNormal="100" workbookViewId="0">
      <selection activeCell="G70" sqref="G70"/>
    </sheetView>
  </sheetViews>
  <sheetFormatPr baseColWidth="10" defaultRowHeight="13"/>
  <cols>
    <col min="1" max="1" width="6.81640625" style="60" customWidth="1"/>
    <col min="2" max="2" width="29.54296875" style="60" customWidth="1"/>
    <col min="3" max="3" width="14.1796875" style="113" customWidth="1"/>
    <col min="4" max="4" width="16.1796875" style="60" customWidth="1"/>
    <col min="5" max="5" width="14.1796875" style="60" customWidth="1"/>
    <col min="6" max="6" width="16.1796875" style="60" customWidth="1"/>
    <col min="7" max="7" width="14.1796875" style="60" customWidth="1"/>
    <col min="8" max="8" width="16.1796875" style="60" customWidth="1"/>
    <col min="9" max="9" width="14.1796875" style="60" customWidth="1"/>
    <col min="10" max="10" width="16.1796875" style="60" customWidth="1"/>
    <col min="11" max="11" width="17.1796875" style="60" customWidth="1"/>
    <col min="12" max="227" width="10.90625" style="60"/>
    <col min="228" max="228" width="6.81640625" style="60" customWidth="1"/>
    <col min="229" max="229" width="29.54296875" style="60" customWidth="1"/>
    <col min="230" max="230" width="16.1796875" style="60" customWidth="1"/>
    <col min="231" max="231" width="12.1796875" style="60" customWidth="1"/>
    <col min="232" max="232" width="21.453125" style="60" customWidth="1"/>
    <col min="233" max="233" width="16" style="60" customWidth="1"/>
    <col min="234" max="234" width="15.81640625" style="60" customWidth="1"/>
    <col min="235" max="236" width="0" style="60" hidden="1" customWidth="1"/>
    <col min="237" max="483" width="10.90625" style="60"/>
    <col min="484" max="484" width="6.81640625" style="60" customWidth="1"/>
    <col min="485" max="485" width="29.54296875" style="60" customWidth="1"/>
    <col min="486" max="486" width="16.1796875" style="60" customWidth="1"/>
    <col min="487" max="487" width="12.1796875" style="60" customWidth="1"/>
    <col min="488" max="488" width="21.453125" style="60" customWidth="1"/>
    <col min="489" max="489" width="16" style="60" customWidth="1"/>
    <col min="490" max="490" width="15.81640625" style="60" customWidth="1"/>
    <col min="491" max="492" width="0" style="60" hidden="1" customWidth="1"/>
    <col min="493" max="739" width="10.90625" style="60"/>
    <col min="740" max="740" width="6.81640625" style="60" customWidth="1"/>
    <col min="741" max="741" width="29.54296875" style="60" customWidth="1"/>
    <col min="742" max="742" width="16.1796875" style="60" customWidth="1"/>
    <col min="743" max="743" width="12.1796875" style="60" customWidth="1"/>
    <col min="744" max="744" width="21.453125" style="60" customWidth="1"/>
    <col min="745" max="745" width="16" style="60" customWidth="1"/>
    <col min="746" max="746" width="15.81640625" style="60" customWidth="1"/>
    <col min="747" max="748" width="0" style="60" hidden="1" customWidth="1"/>
    <col min="749" max="995" width="10.90625" style="60"/>
    <col min="996" max="996" width="6.81640625" style="60" customWidth="1"/>
    <col min="997" max="997" width="29.54296875" style="60" customWidth="1"/>
    <col min="998" max="998" width="16.1796875" style="60" customWidth="1"/>
    <col min="999" max="999" width="12.1796875" style="60" customWidth="1"/>
    <col min="1000" max="1000" width="21.453125" style="60" customWidth="1"/>
    <col min="1001" max="1001" width="16" style="60" customWidth="1"/>
    <col min="1002" max="1002" width="15.81640625" style="60" customWidth="1"/>
    <col min="1003" max="1004" width="0" style="60" hidden="1" customWidth="1"/>
    <col min="1005" max="1251" width="10.90625" style="60"/>
    <col min="1252" max="1252" width="6.81640625" style="60" customWidth="1"/>
    <col min="1253" max="1253" width="29.54296875" style="60" customWidth="1"/>
    <col min="1254" max="1254" width="16.1796875" style="60" customWidth="1"/>
    <col min="1255" max="1255" width="12.1796875" style="60" customWidth="1"/>
    <col min="1256" max="1256" width="21.453125" style="60" customWidth="1"/>
    <col min="1257" max="1257" width="16" style="60" customWidth="1"/>
    <col min="1258" max="1258" width="15.81640625" style="60" customWidth="1"/>
    <col min="1259" max="1260" width="0" style="60" hidden="1" customWidth="1"/>
    <col min="1261" max="1507" width="10.90625" style="60"/>
    <col min="1508" max="1508" width="6.81640625" style="60" customWidth="1"/>
    <col min="1509" max="1509" width="29.54296875" style="60" customWidth="1"/>
    <col min="1510" max="1510" width="16.1796875" style="60" customWidth="1"/>
    <col min="1511" max="1511" width="12.1796875" style="60" customWidth="1"/>
    <col min="1512" max="1512" width="21.453125" style="60" customWidth="1"/>
    <col min="1513" max="1513" width="16" style="60" customWidth="1"/>
    <col min="1514" max="1514" width="15.81640625" style="60" customWidth="1"/>
    <col min="1515" max="1516" width="0" style="60" hidden="1" customWidth="1"/>
    <col min="1517" max="1763" width="10.90625" style="60"/>
    <col min="1764" max="1764" width="6.81640625" style="60" customWidth="1"/>
    <col min="1765" max="1765" width="29.54296875" style="60" customWidth="1"/>
    <col min="1766" max="1766" width="16.1796875" style="60" customWidth="1"/>
    <col min="1767" max="1767" width="12.1796875" style="60" customWidth="1"/>
    <col min="1768" max="1768" width="21.453125" style="60" customWidth="1"/>
    <col min="1769" max="1769" width="16" style="60" customWidth="1"/>
    <col min="1770" max="1770" width="15.81640625" style="60" customWidth="1"/>
    <col min="1771" max="1772" width="0" style="60" hidden="1" customWidth="1"/>
    <col min="1773" max="2019" width="10.90625" style="60"/>
    <col min="2020" max="2020" width="6.81640625" style="60" customWidth="1"/>
    <col min="2021" max="2021" width="29.54296875" style="60" customWidth="1"/>
    <col min="2022" max="2022" width="16.1796875" style="60" customWidth="1"/>
    <col min="2023" max="2023" width="12.1796875" style="60" customWidth="1"/>
    <col min="2024" max="2024" width="21.453125" style="60" customWidth="1"/>
    <col min="2025" max="2025" width="16" style="60" customWidth="1"/>
    <col min="2026" max="2026" width="15.81640625" style="60" customWidth="1"/>
    <col min="2027" max="2028" width="0" style="60" hidden="1" customWidth="1"/>
    <col min="2029" max="2275" width="10.90625" style="60"/>
    <col min="2276" max="2276" width="6.81640625" style="60" customWidth="1"/>
    <col min="2277" max="2277" width="29.54296875" style="60" customWidth="1"/>
    <col min="2278" max="2278" width="16.1796875" style="60" customWidth="1"/>
    <col min="2279" max="2279" width="12.1796875" style="60" customWidth="1"/>
    <col min="2280" max="2280" width="21.453125" style="60" customWidth="1"/>
    <col min="2281" max="2281" width="16" style="60" customWidth="1"/>
    <col min="2282" max="2282" width="15.81640625" style="60" customWidth="1"/>
    <col min="2283" max="2284" width="0" style="60" hidden="1" customWidth="1"/>
    <col min="2285" max="2531" width="10.90625" style="60"/>
    <col min="2532" max="2532" width="6.81640625" style="60" customWidth="1"/>
    <col min="2533" max="2533" width="29.54296875" style="60" customWidth="1"/>
    <col min="2534" max="2534" width="16.1796875" style="60" customWidth="1"/>
    <col min="2535" max="2535" width="12.1796875" style="60" customWidth="1"/>
    <col min="2536" max="2536" width="21.453125" style="60" customWidth="1"/>
    <col min="2537" max="2537" width="16" style="60" customWidth="1"/>
    <col min="2538" max="2538" width="15.81640625" style="60" customWidth="1"/>
    <col min="2539" max="2540" width="0" style="60" hidden="1" customWidth="1"/>
    <col min="2541" max="2787" width="10.90625" style="60"/>
    <col min="2788" max="2788" width="6.81640625" style="60" customWidth="1"/>
    <col min="2789" max="2789" width="29.54296875" style="60" customWidth="1"/>
    <col min="2790" max="2790" width="16.1796875" style="60" customWidth="1"/>
    <col min="2791" max="2791" width="12.1796875" style="60" customWidth="1"/>
    <col min="2792" max="2792" width="21.453125" style="60" customWidth="1"/>
    <col min="2793" max="2793" width="16" style="60" customWidth="1"/>
    <col min="2794" max="2794" width="15.81640625" style="60" customWidth="1"/>
    <col min="2795" max="2796" width="0" style="60" hidden="1" customWidth="1"/>
    <col min="2797" max="3043" width="10.90625" style="60"/>
    <col min="3044" max="3044" width="6.81640625" style="60" customWidth="1"/>
    <col min="3045" max="3045" width="29.54296875" style="60" customWidth="1"/>
    <col min="3046" max="3046" width="16.1796875" style="60" customWidth="1"/>
    <col min="3047" max="3047" width="12.1796875" style="60" customWidth="1"/>
    <col min="3048" max="3048" width="21.453125" style="60" customWidth="1"/>
    <col min="3049" max="3049" width="16" style="60" customWidth="1"/>
    <col min="3050" max="3050" width="15.81640625" style="60" customWidth="1"/>
    <col min="3051" max="3052" width="0" style="60" hidden="1" customWidth="1"/>
    <col min="3053" max="3299" width="10.90625" style="60"/>
    <col min="3300" max="3300" width="6.81640625" style="60" customWidth="1"/>
    <col min="3301" max="3301" width="29.54296875" style="60" customWidth="1"/>
    <col min="3302" max="3302" width="16.1796875" style="60" customWidth="1"/>
    <col min="3303" max="3303" width="12.1796875" style="60" customWidth="1"/>
    <col min="3304" max="3304" width="21.453125" style="60" customWidth="1"/>
    <col min="3305" max="3305" width="16" style="60" customWidth="1"/>
    <col min="3306" max="3306" width="15.81640625" style="60" customWidth="1"/>
    <col min="3307" max="3308" width="0" style="60" hidden="1" customWidth="1"/>
    <col min="3309" max="3555" width="10.90625" style="60"/>
    <col min="3556" max="3556" width="6.81640625" style="60" customWidth="1"/>
    <col min="3557" max="3557" width="29.54296875" style="60" customWidth="1"/>
    <col min="3558" max="3558" width="16.1796875" style="60" customWidth="1"/>
    <col min="3559" max="3559" width="12.1796875" style="60" customWidth="1"/>
    <col min="3560" max="3560" width="21.453125" style="60" customWidth="1"/>
    <col min="3561" max="3561" width="16" style="60" customWidth="1"/>
    <col min="3562" max="3562" width="15.81640625" style="60" customWidth="1"/>
    <col min="3563" max="3564" width="0" style="60" hidden="1" customWidth="1"/>
    <col min="3565" max="3811" width="10.90625" style="60"/>
    <col min="3812" max="3812" width="6.81640625" style="60" customWidth="1"/>
    <col min="3813" max="3813" width="29.54296875" style="60" customWidth="1"/>
    <col min="3814" max="3814" width="16.1796875" style="60" customWidth="1"/>
    <col min="3815" max="3815" width="12.1796875" style="60" customWidth="1"/>
    <col min="3816" max="3816" width="21.453125" style="60" customWidth="1"/>
    <col min="3817" max="3817" width="16" style="60" customWidth="1"/>
    <col min="3818" max="3818" width="15.81640625" style="60" customWidth="1"/>
    <col min="3819" max="3820" width="0" style="60" hidden="1" customWidth="1"/>
    <col min="3821" max="4067" width="10.90625" style="60"/>
    <col min="4068" max="4068" width="6.81640625" style="60" customWidth="1"/>
    <col min="4069" max="4069" width="29.54296875" style="60" customWidth="1"/>
    <col min="4070" max="4070" width="16.1796875" style="60" customWidth="1"/>
    <col min="4071" max="4071" width="12.1796875" style="60" customWidth="1"/>
    <col min="4072" max="4072" width="21.453125" style="60" customWidth="1"/>
    <col min="4073" max="4073" width="16" style="60" customWidth="1"/>
    <col min="4074" max="4074" width="15.81640625" style="60" customWidth="1"/>
    <col min="4075" max="4076" width="0" style="60" hidden="1" customWidth="1"/>
    <col min="4077" max="4323" width="10.90625" style="60"/>
    <col min="4324" max="4324" width="6.81640625" style="60" customWidth="1"/>
    <col min="4325" max="4325" width="29.54296875" style="60" customWidth="1"/>
    <col min="4326" max="4326" width="16.1796875" style="60" customWidth="1"/>
    <col min="4327" max="4327" width="12.1796875" style="60" customWidth="1"/>
    <col min="4328" max="4328" width="21.453125" style="60" customWidth="1"/>
    <col min="4329" max="4329" width="16" style="60" customWidth="1"/>
    <col min="4330" max="4330" width="15.81640625" style="60" customWidth="1"/>
    <col min="4331" max="4332" width="0" style="60" hidden="1" customWidth="1"/>
    <col min="4333" max="4579" width="10.90625" style="60"/>
    <col min="4580" max="4580" width="6.81640625" style="60" customWidth="1"/>
    <col min="4581" max="4581" width="29.54296875" style="60" customWidth="1"/>
    <col min="4582" max="4582" width="16.1796875" style="60" customWidth="1"/>
    <col min="4583" max="4583" width="12.1796875" style="60" customWidth="1"/>
    <col min="4584" max="4584" width="21.453125" style="60" customWidth="1"/>
    <col min="4585" max="4585" width="16" style="60" customWidth="1"/>
    <col min="4586" max="4586" width="15.81640625" style="60" customWidth="1"/>
    <col min="4587" max="4588" width="0" style="60" hidden="1" customWidth="1"/>
    <col min="4589" max="4835" width="10.90625" style="60"/>
    <col min="4836" max="4836" width="6.81640625" style="60" customWidth="1"/>
    <col min="4837" max="4837" width="29.54296875" style="60" customWidth="1"/>
    <col min="4838" max="4838" width="16.1796875" style="60" customWidth="1"/>
    <col min="4839" max="4839" width="12.1796875" style="60" customWidth="1"/>
    <col min="4840" max="4840" width="21.453125" style="60" customWidth="1"/>
    <col min="4841" max="4841" width="16" style="60" customWidth="1"/>
    <col min="4842" max="4842" width="15.81640625" style="60" customWidth="1"/>
    <col min="4843" max="4844" width="0" style="60" hidden="1" customWidth="1"/>
    <col min="4845" max="5091" width="10.90625" style="60"/>
    <col min="5092" max="5092" width="6.81640625" style="60" customWidth="1"/>
    <col min="5093" max="5093" width="29.54296875" style="60" customWidth="1"/>
    <col min="5094" max="5094" width="16.1796875" style="60" customWidth="1"/>
    <col min="5095" max="5095" width="12.1796875" style="60" customWidth="1"/>
    <col min="5096" max="5096" width="21.453125" style="60" customWidth="1"/>
    <col min="5097" max="5097" width="16" style="60" customWidth="1"/>
    <col min="5098" max="5098" width="15.81640625" style="60" customWidth="1"/>
    <col min="5099" max="5100" width="0" style="60" hidden="1" customWidth="1"/>
    <col min="5101" max="5347" width="10.90625" style="60"/>
    <col min="5348" max="5348" width="6.81640625" style="60" customWidth="1"/>
    <col min="5349" max="5349" width="29.54296875" style="60" customWidth="1"/>
    <col min="5350" max="5350" width="16.1796875" style="60" customWidth="1"/>
    <col min="5351" max="5351" width="12.1796875" style="60" customWidth="1"/>
    <col min="5352" max="5352" width="21.453125" style="60" customWidth="1"/>
    <col min="5353" max="5353" width="16" style="60" customWidth="1"/>
    <col min="5354" max="5354" width="15.81640625" style="60" customWidth="1"/>
    <col min="5355" max="5356" width="0" style="60" hidden="1" customWidth="1"/>
    <col min="5357" max="5603" width="10.90625" style="60"/>
    <col min="5604" max="5604" width="6.81640625" style="60" customWidth="1"/>
    <col min="5605" max="5605" width="29.54296875" style="60" customWidth="1"/>
    <col min="5606" max="5606" width="16.1796875" style="60" customWidth="1"/>
    <col min="5607" max="5607" width="12.1796875" style="60" customWidth="1"/>
    <col min="5608" max="5608" width="21.453125" style="60" customWidth="1"/>
    <col min="5609" max="5609" width="16" style="60" customWidth="1"/>
    <col min="5610" max="5610" width="15.81640625" style="60" customWidth="1"/>
    <col min="5611" max="5612" width="0" style="60" hidden="1" customWidth="1"/>
    <col min="5613" max="5859" width="10.90625" style="60"/>
    <col min="5860" max="5860" width="6.81640625" style="60" customWidth="1"/>
    <col min="5861" max="5861" width="29.54296875" style="60" customWidth="1"/>
    <col min="5862" max="5862" width="16.1796875" style="60" customWidth="1"/>
    <col min="5863" max="5863" width="12.1796875" style="60" customWidth="1"/>
    <col min="5864" max="5864" width="21.453125" style="60" customWidth="1"/>
    <col min="5865" max="5865" width="16" style="60" customWidth="1"/>
    <col min="5866" max="5866" width="15.81640625" style="60" customWidth="1"/>
    <col min="5867" max="5868" width="0" style="60" hidden="1" customWidth="1"/>
    <col min="5869" max="6115" width="10.90625" style="60"/>
    <col min="6116" max="6116" width="6.81640625" style="60" customWidth="1"/>
    <col min="6117" max="6117" width="29.54296875" style="60" customWidth="1"/>
    <col min="6118" max="6118" width="16.1796875" style="60" customWidth="1"/>
    <col min="6119" max="6119" width="12.1796875" style="60" customWidth="1"/>
    <col min="6120" max="6120" width="21.453125" style="60" customWidth="1"/>
    <col min="6121" max="6121" width="16" style="60" customWidth="1"/>
    <col min="6122" max="6122" width="15.81640625" style="60" customWidth="1"/>
    <col min="6123" max="6124" width="0" style="60" hidden="1" customWidth="1"/>
    <col min="6125" max="6371" width="10.90625" style="60"/>
    <col min="6372" max="6372" width="6.81640625" style="60" customWidth="1"/>
    <col min="6373" max="6373" width="29.54296875" style="60" customWidth="1"/>
    <col min="6374" max="6374" width="16.1796875" style="60" customWidth="1"/>
    <col min="6375" max="6375" width="12.1796875" style="60" customWidth="1"/>
    <col min="6376" max="6376" width="21.453125" style="60" customWidth="1"/>
    <col min="6377" max="6377" width="16" style="60" customWidth="1"/>
    <col min="6378" max="6378" width="15.81640625" style="60" customWidth="1"/>
    <col min="6379" max="6380" width="0" style="60" hidden="1" customWidth="1"/>
    <col min="6381" max="6627" width="10.90625" style="60"/>
    <col min="6628" max="6628" width="6.81640625" style="60" customWidth="1"/>
    <col min="6629" max="6629" width="29.54296875" style="60" customWidth="1"/>
    <col min="6630" max="6630" width="16.1796875" style="60" customWidth="1"/>
    <col min="6631" max="6631" width="12.1796875" style="60" customWidth="1"/>
    <col min="6632" max="6632" width="21.453125" style="60" customWidth="1"/>
    <col min="6633" max="6633" width="16" style="60" customWidth="1"/>
    <col min="6634" max="6634" width="15.81640625" style="60" customWidth="1"/>
    <col min="6635" max="6636" width="0" style="60" hidden="1" customWidth="1"/>
    <col min="6637" max="6883" width="10.90625" style="60"/>
    <col min="6884" max="6884" width="6.81640625" style="60" customWidth="1"/>
    <col min="6885" max="6885" width="29.54296875" style="60" customWidth="1"/>
    <col min="6886" max="6886" width="16.1796875" style="60" customWidth="1"/>
    <col min="6887" max="6887" width="12.1796875" style="60" customWidth="1"/>
    <col min="6888" max="6888" width="21.453125" style="60" customWidth="1"/>
    <col min="6889" max="6889" width="16" style="60" customWidth="1"/>
    <col min="6890" max="6890" width="15.81640625" style="60" customWidth="1"/>
    <col min="6891" max="6892" width="0" style="60" hidden="1" customWidth="1"/>
    <col min="6893" max="7139" width="10.90625" style="60"/>
    <col min="7140" max="7140" width="6.81640625" style="60" customWidth="1"/>
    <col min="7141" max="7141" width="29.54296875" style="60" customWidth="1"/>
    <col min="7142" max="7142" width="16.1796875" style="60" customWidth="1"/>
    <col min="7143" max="7143" width="12.1796875" style="60" customWidth="1"/>
    <col min="7144" max="7144" width="21.453125" style="60" customWidth="1"/>
    <col min="7145" max="7145" width="16" style="60" customWidth="1"/>
    <col min="7146" max="7146" width="15.81640625" style="60" customWidth="1"/>
    <col min="7147" max="7148" width="0" style="60" hidden="1" customWidth="1"/>
    <col min="7149" max="7395" width="10.90625" style="60"/>
    <col min="7396" max="7396" width="6.81640625" style="60" customWidth="1"/>
    <col min="7397" max="7397" width="29.54296875" style="60" customWidth="1"/>
    <col min="7398" max="7398" width="16.1796875" style="60" customWidth="1"/>
    <col min="7399" max="7399" width="12.1796875" style="60" customWidth="1"/>
    <col min="7400" max="7400" width="21.453125" style="60" customWidth="1"/>
    <col min="7401" max="7401" width="16" style="60" customWidth="1"/>
    <col min="7402" max="7402" width="15.81640625" style="60" customWidth="1"/>
    <col min="7403" max="7404" width="0" style="60" hidden="1" customWidth="1"/>
    <col min="7405" max="7651" width="10.90625" style="60"/>
    <col min="7652" max="7652" width="6.81640625" style="60" customWidth="1"/>
    <col min="7653" max="7653" width="29.54296875" style="60" customWidth="1"/>
    <col min="7654" max="7654" width="16.1796875" style="60" customWidth="1"/>
    <col min="7655" max="7655" width="12.1796875" style="60" customWidth="1"/>
    <col min="7656" max="7656" width="21.453125" style="60" customWidth="1"/>
    <col min="7657" max="7657" width="16" style="60" customWidth="1"/>
    <col min="7658" max="7658" width="15.81640625" style="60" customWidth="1"/>
    <col min="7659" max="7660" width="0" style="60" hidden="1" customWidth="1"/>
    <col min="7661" max="7907" width="10.90625" style="60"/>
    <col min="7908" max="7908" width="6.81640625" style="60" customWidth="1"/>
    <col min="7909" max="7909" width="29.54296875" style="60" customWidth="1"/>
    <col min="7910" max="7910" width="16.1796875" style="60" customWidth="1"/>
    <col min="7911" max="7911" width="12.1796875" style="60" customWidth="1"/>
    <col min="7912" max="7912" width="21.453125" style="60" customWidth="1"/>
    <col min="7913" max="7913" width="16" style="60" customWidth="1"/>
    <col min="7914" max="7914" width="15.81640625" style="60" customWidth="1"/>
    <col min="7915" max="7916" width="0" style="60" hidden="1" customWidth="1"/>
    <col min="7917" max="8163" width="10.90625" style="60"/>
    <col min="8164" max="8164" width="6.81640625" style="60" customWidth="1"/>
    <col min="8165" max="8165" width="29.54296875" style="60" customWidth="1"/>
    <col min="8166" max="8166" width="16.1796875" style="60" customWidth="1"/>
    <col min="8167" max="8167" width="12.1796875" style="60" customWidth="1"/>
    <col min="8168" max="8168" width="21.453125" style="60" customWidth="1"/>
    <col min="8169" max="8169" width="16" style="60" customWidth="1"/>
    <col min="8170" max="8170" width="15.81640625" style="60" customWidth="1"/>
    <col min="8171" max="8172" width="0" style="60" hidden="1" customWidth="1"/>
    <col min="8173" max="8419" width="10.90625" style="60"/>
    <col min="8420" max="8420" width="6.81640625" style="60" customWidth="1"/>
    <col min="8421" max="8421" width="29.54296875" style="60" customWidth="1"/>
    <col min="8422" max="8422" width="16.1796875" style="60" customWidth="1"/>
    <col min="8423" max="8423" width="12.1796875" style="60" customWidth="1"/>
    <col min="8424" max="8424" width="21.453125" style="60" customWidth="1"/>
    <col min="8425" max="8425" width="16" style="60" customWidth="1"/>
    <col min="8426" max="8426" width="15.81640625" style="60" customWidth="1"/>
    <col min="8427" max="8428" width="0" style="60" hidden="1" customWidth="1"/>
    <col min="8429" max="8675" width="10.90625" style="60"/>
    <col min="8676" max="8676" width="6.81640625" style="60" customWidth="1"/>
    <col min="8677" max="8677" width="29.54296875" style="60" customWidth="1"/>
    <col min="8678" max="8678" width="16.1796875" style="60" customWidth="1"/>
    <col min="8679" max="8679" width="12.1796875" style="60" customWidth="1"/>
    <col min="8680" max="8680" width="21.453125" style="60" customWidth="1"/>
    <col min="8681" max="8681" width="16" style="60" customWidth="1"/>
    <col min="8682" max="8682" width="15.81640625" style="60" customWidth="1"/>
    <col min="8683" max="8684" width="0" style="60" hidden="1" customWidth="1"/>
    <col min="8685" max="8931" width="10.90625" style="60"/>
    <col min="8932" max="8932" width="6.81640625" style="60" customWidth="1"/>
    <col min="8933" max="8933" width="29.54296875" style="60" customWidth="1"/>
    <col min="8934" max="8934" width="16.1796875" style="60" customWidth="1"/>
    <col min="8935" max="8935" width="12.1796875" style="60" customWidth="1"/>
    <col min="8936" max="8936" width="21.453125" style="60" customWidth="1"/>
    <col min="8937" max="8937" width="16" style="60" customWidth="1"/>
    <col min="8938" max="8938" width="15.81640625" style="60" customWidth="1"/>
    <col min="8939" max="8940" width="0" style="60" hidden="1" customWidth="1"/>
    <col min="8941" max="9187" width="10.90625" style="60"/>
    <col min="9188" max="9188" width="6.81640625" style="60" customWidth="1"/>
    <col min="9189" max="9189" width="29.54296875" style="60" customWidth="1"/>
    <col min="9190" max="9190" width="16.1796875" style="60" customWidth="1"/>
    <col min="9191" max="9191" width="12.1796875" style="60" customWidth="1"/>
    <col min="9192" max="9192" width="21.453125" style="60" customWidth="1"/>
    <col min="9193" max="9193" width="16" style="60" customWidth="1"/>
    <col min="9194" max="9194" width="15.81640625" style="60" customWidth="1"/>
    <col min="9195" max="9196" width="0" style="60" hidden="1" customWidth="1"/>
    <col min="9197" max="9443" width="10.90625" style="60"/>
    <col min="9444" max="9444" width="6.81640625" style="60" customWidth="1"/>
    <col min="9445" max="9445" width="29.54296875" style="60" customWidth="1"/>
    <col min="9446" max="9446" width="16.1796875" style="60" customWidth="1"/>
    <col min="9447" max="9447" width="12.1796875" style="60" customWidth="1"/>
    <col min="9448" max="9448" width="21.453125" style="60" customWidth="1"/>
    <col min="9449" max="9449" width="16" style="60" customWidth="1"/>
    <col min="9450" max="9450" width="15.81640625" style="60" customWidth="1"/>
    <col min="9451" max="9452" width="0" style="60" hidden="1" customWidth="1"/>
    <col min="9453" max="9699" width="10.90625" style="60"/>
    <col min="9700" max="9700" width="6.81640625" style="60" customWidth="1"/>
    <col min="9701" max="9701" width="29.54296875" style="60" customWidth="1"/>
    <col min="9702" max="9702" width="16.1796875" style="60" customWidth="1"/>
    <col min="9703" max="9703" width="12.1796875" style="60" customWidth="1"/>
    <col min="9704" max="9704" width="21.453125" style="60" customWidth="1"/>
    <col min="9705" max="9705" width="16" style="60" customWidth="1"/>
    <col min="9706" max="9706" width="15.81640625" style="60" customWidth="1"/>
    <col min="9707" max="9708" width="0" style="60" hidden="1" customWidth="1"/>
    <col min="9709" max="9955" width="10.90625" style="60"/>
    <col min="9956" max="9956" width="6.81640625" style="60" customWidth="1"/>
    <col min="9957" max="9957" width="29.54296875" style="60" customWidth="1"/>
    <col min="9958" max="9958" width="16.1796875" style="60" customWidth="1"/>
    <col min="9959" max="9959" width="12.1796875" style="60" customWidth="1"/>
    <col min="9960" max="9960" width="21.453125" style="60" customWidth="1"/>
    <col min="9961" max="9961" width="16" style="60" customWidth="1"/>
    <col min="9962" max="9962" width="15.81640625" style="60" customWidth="1"/>
    <col min="9963" max="9964" width="0" style="60" hidden="1" customWidth="1"/>
    <col min="9965" max="10211" width="10.90625" style="60"/>
    <col min="10212" max="10212" width="6.81640625" style="60" customWidth="1"/>
    <col min="10213" max="10213" width="29.54296875" style="60" customWidth="1"/>
    <col min="10214" max="10214" width="16.1796875" style="60" customWidth="1"/>
    <col min="10215" max="10215" width="12.1796875" style="60" customWidth="1"/>
    <col min="10216" max="10216" width="21.453125" style="60" customWidth="1"/>
    <col min="10217" max="10217" width="16" style="60" customWidth="1"/>
    <col min="10218" max="10218" width="15.81640625" style="60" customWidth="1"/>
    <col min="10219" max="10220" width="0" style="60" hidden="1" customWidth="1"/>
    <col min="10221" max="10467" width="10.90625" style="60"/>
    <col min="10468" max="10468" width="6.81640625" style="60" customWidth="1"/>
    <col min="10469" max="10469" width="29.54296875" style="60" customWidth="1"/>
    <col min="10470" max="10470" width="16.1796875" style="60" customWidth="1"/>
    <col min="10471" max="10471" width="12.1796875" style="60" customWidth="1"/>
    <col min="10472" max="10472" width="21.453125" style="60" customWidth="1"/>
    <col min="10473" max="10473" width="16" style="60" customWidth="1"/>
    <col min="10474" max="10474" width="15.81640625" style="60" customWidth="1"/>
    <col min="10475" max="10476" width="0" style="60" hidden="1" customWidth="1"/>
    <col min="10477" max="10723" width="10.90625" style="60"/>
    <col min="10724" max="10724" width="6.81640625" style="60" customWidth="1"/>
    <col min="10725" max="10725" width="29.54296875" style="60" customWidth="1"/>
    <col min="10726" max="10726" width="16.1796875" style="60" customWidth="1"/>
    <col min="10727" max="10727" width="12.1796875" style="60" customWidth="1"/>
    <col min="10728" max="10728" width="21.453125" style="60" customWidth="1"/>
    <col min="10729" max="10729" width="16" style="60" customWidth="1"/>
    <col min="10730" max="10730" width="15.81640625" style="60" customWidth="1"/>
    <col min="10731" max="10732" width="0" style="60" hidden="1" customWidth="1"/>
    <col min="10733" max="10979" width="10.90625" style="60"/>
    <col min="10980" max="10980" width="6.81640625" style="60" customWidth="1"/>
    <col min="10981" max="10981" width="29.54296875" style="60" customWidth="1"/>
    <col min="10982" max="10982" width="16.1796875" style="60" customWidth="1"/>
    <col min="10983" max="10983" width="12.1796875" style="60" customWidth="1"/>
    <col min="10984" max="10984" width="21.453125" style="60" customWidth="1"/>
    <col min="10985" max="10985" width="16" style="60" customWidth="1"/>
    <col min="10986" max="10986" width="15.81640625" style="60" customWidth="1"/>
    <col min="10987" max="10988" width="0" style="60" hidden="1" customWidth="1"/>
    <col min="10989" max="11235" width="10.90625" style="60"/>
    <col min="11236" max="11236" width="6.81640625" style="60" customWidth="1"/>
    <col min="11237" max="11237" width="29.54296875" style="60" customWidth="1"/>
    <col min="11238" max="11238" width="16.1796875" style="60" customWidth="1"/>
    <col min="11239" max="11239" width="12.1796875" style="60" customWidth="1"/>
    <col min="11240" max="11240" width="21.453125" style="60" customWidth="1"/>
    <col min="11241" max="11241" width="16" style="60" customWidth="1"/>
    <col min="11242" max="11242" width="15.81640625" style="60" customWidth="1"/>
    <col min="11243" max="11244" width="0" style="60" hidden="1" customWidth="1"/>
    <col min="11245" max="11491" width="10.90625" style="60"/>
    <col min="11492" max="11492" width="6.81640625" style="60" customWidth="1"/>
    <col min="11493" max="11493" width="29.54296875" style="60" customWidth="1"/>
    <col min="11494" max="11494" width="16.1796875" style="60" customWidth="1"/>
    <col min="11495" max="11495" width="12.1796875" style="60" customWidth="1"/>
    <col min="11496" max="11496" width="21.453125" style="60" customWidth="1"/>
    <col min="11497" max="11497" width="16" style="60" customWidth="1"/>
    <col min="11498" max="11498" width="15.81640625" style="60" customWidth="1"/>
    <col min="11499" max="11500" width="0" style="60" hidden="1" customWidth="1"/>
    <col min="11501" max="11747" width="10.90625" style="60"/>
    <col min="11748" max="11748" width="6.81640625" style="60" customWidth="1"/>
    <col min="11749" max="11749" width="29.54296875" style="60" customWidth="1"/>
    <col min="11750" max="11750" width="16.1796875" style="60" customWidth="1"/>
    <col min="11751" max="11751" width="12.1796875" style="60" customWidth="1"/>
    <col min="11752" max="11752" width="21.453125" style="60" customWidth="1"/>
    <col min="11753" max="11753" width="16" style="60" customWidth="1"/>
    <col min="11754" max="11754" width="15.81640625" style="60" customWidth="1"/>
    <col min="11755" max="11756" width="0" style="60" hidden="1" customWidth="1"/>
    <col min="11757" max="12003" width="10.90625" style="60"/>
    <col min="12004" max="12004" width="6.81640625" style="60" customWidth="1"/>
    <col min="12005" max="12005" width="29.54296875" style="60" customWidth="1"/>
    <col min="12006" max="12006" width="16.1796875" style="60" customWidth="1"/>
    <col min="12007" max="12007" width="12.1796875" style="60" customWidth="1"/>
    <col min="12008" max="12008" width="21.453125" style="60" customWidth="1"/>
    <col min="12009" max="12009" width="16" style="60" customWidth="1"/>
    <col min="12010" max="12010" width="15.81640625" style="60" customWidth="1"/>
    <col min="12011" max="12012" width="0" style="60" hidden="1" customWidth="1"/>
    <col min="12013" max="12259" width="10.90625" style="60"/>
    <col min="12260" max="12260" width="6.81640625" style="60" customWidth="1"/>
    <col min="12261" max="12261" width="29.54296875" style="60" customWidth="1"/>
    <col min="12262" max="12262" width="16.1796875" style="60" customWidth="1"/>
    <col min="12263" max="12263" width="12.1796875" style="60" customWidth="1"/>
    <col min="12264" max="12264" width="21.453125" style="60" customWidth="1"/>
    <col min="12265" max="12265" width="16" style="60" customWidth="1"/>
    <col min="12266" max="12266" width="15.81640625" style="60" customWidth="1"/>
    <col min="12267" max="12268" width="0" style="60" hidden="1" customWidth="1"/>
    <col min="12269" max="12515" width="10.90625" style="60"/>
    <col min="12516" max="12516" width="6.81640625" style="60" customWidth="1"/>
    <col min="12517" max="12517" width="29.54296875" style="60" customWidth="1"/>
    <col min="12518" max="12518" width="16.1796875" style="60" customWidth="1"/>
    <col min="12519" max="12519" width="12.1796875" style="60" customWidth="1"/>
    <col min="12520" max="12520" width="21.453125" style="60" customWidth="1"/>
    <col min="12521" max="12521" width="16" style="60" customWidth="1"/>
    <col min="12522" max="12522" width="15.81640625" style="60" customWidth="1"/>
    <col min="12523" max="12524" width="0" style="60" hidden="1" customWidth="1"/>
    <col min="12525" max="12771" width="10.90625" style="60"/>
    <col min="12772" max="12772" width="6.81640625" style="60" customWidth="1"/>
    <col min="12773" max="12773" width="29.54296875" style="60" customWidth="1"/>
    <col min="12774" max="12774" width="16.1796875" style="60" customWidth="1"/>
    <col min="12775" max="12775" width="12.1796875" style="60" customWidth="1"/>
    <col min="12776" max="12776" width="21.453125" style="60" customWidth="1"/>
    <col min="12777" max="12777" width="16" style="60" customWidth="1"/>
    <col min="12778" max="12778" width="15.81640625" style="60" customWidth="1"/>
    <col min="12779" max="12780" width="0" style="60" hidden="1" customWidth="1"/>
    <col min="12781" max="13027" width="10.90625" style="60"/>
    <col min="13028" max="13028" width="6.81640625" style="60" customWidth="1"/>
    <col min="13029" max="13029" width="29.54296875" style="60" customWidth="1"/>
    <col min="13030" max="13030" width="16.1796875" style="60" customWidth="1"/>
    <col min="13031" max="13031" width="12.1796875" style="60" customWidth="1"/>
    <col min="13032" max="13032" width="21.453125" style="60" customWidth="1"/>
    <col min="13033" max="13033" width="16" style="60" customWidth="1"/>
    <col min="13034" max="13034" width="15.81640625" style="60" customWidth="1"/>
    <col min="13035" max="13036" width="0" style="60" hidden="1" customWidth="1"/>
    <col min="13037" max="13283" width="10.90625" style="60"/>
    <col min="13284" max="13284" width="6.81640625" style="60" customWidth="1"/>
    <col min="13285" max="13285" width="29.54296875" style="60" customWidth="1"/>
    <col min="13286" max="13286" width="16.1796875" style="60" customWidth="1"/>
    <col min="13287" max="13287" width="12.1796875" style="60" customWidth="1"/>
    <col min="13288" max="13288" width="21.453125" style="60" customWidth="1"/>
    <col min="13289" max="13289" width="16" style="60" customWidth="1"/>
    <col min="13290" max="13290" width="15.81640625" style="60" customWidth="1"/>
    <col min="13291" max="13292" width="0" style="60" hidden="1" customWidth="1"/>
    <col min="13293" max="13539" width="10.90625" style="60"/>
    <col min="13540" max="13540" width="6.81640625" style="60" customWidth="1"/>
    <col min="13541" max="13541" width="29.54296875" style="60" customWidth="1"/>
    <col min="13542" max="13542" width="16.1796875" style="60" customWidth="1"/>
    <col min="13543" max="13543" width="12.1796875" style="60" customWidth="1"/>
    <col min="13544" max="13544" width="21.453125" style="60" customWidth="1"/>
    <col min="13545" max="13545" width="16" style="60" customWidth="1"/>
    <col min="13546" max="13546" width="15.81640625" style="60" customWidth="1"/>
    <col min="13547" max="13548" width="0" style="60" hidden="1" customWidth="1"/>
    <col min="13549" max="13795" width="10.90625" style="60"/>
    <col min="13796" max="13796" width="6.81640625" style="60" customWidth="1"/>
    <col min="13797" max="13797" width="29.54296875" style="60" customWidth="1"/>
    <col min="13798" max="13798" width="16.1796875" style="60" customWidth="1"/>
    <col min="13799" max="13799" width="12.1796875" style="60" customWidth="1"/>
    <col min="13800" max="13800" width="21.453125" style="60" customWidth="1"/>
    <col min="13801" max="13801" width="16" style="60" customWidth="1"/>
    <col min="13802" max="13802" width="15.81640625" style="60" customWidth="1"/>
    <col min="13803" max="13804" width="0" style="60" hidden="1" customWidth="1"/>
    <col min="13805" max="14051" width="10.90625" style="60"/>
    <col min="14052" max="14052" width="6.81640625" style="60" customWidth="1"/>
    <col min="14053" max="14053" width="29.54296875" style="60" customWidth="1"/>
    <col min="14054" max="14054" width="16.1796875" style="60" customWidth="1"/>
    <col min="14055" max="14055" width="12.1796875" style="60" customWidth="1"/>
    <col min="14056" max="14056" width="21.453125" style="60" customWidth="1"/>
    <col min="14057" max="14057" width="16" style="60" customWidth="1"/>
    <col min="14058" max="14058" width="15.81640625" style="60" customWidth="1"/>
    <col min="14059" max="14060" width="0" style="60" hidden="1" customWidth="1"/>
    <col min="14061" max="14307" width="10.90625" style="60"/>
    <col min="14308" max="14308" width="6.81640625" style="60" customWidth="1"/>
    <col min="14309" max="14309" width="29.54296875" style="60" customWidth="1"/>
    <col min="14310" max="14310" width="16.1796875" style="60" customWidth="1"/>
    <col min="14311" max="14311" width="12.1796875" style="60" customWidth="1"/>
    <col min="14312" max="14312" width="21.453125" style="60" customWidth="1"/>
    <col min="14313" max="14313" width="16" style="60" customWidth="1"/>
    <col min="14314" max="14314" width="15.81640625" style="60" customWidth="1"/>
    <col min="14315" max="14316" width="0" style="60" hidden="1" customWidth="1"/>
    <col min="14317" max="14563" width="10.90625" style="60"/>
    <col min="14564" max="14564" width="6.81640625" style="60" customWidth="1"/>
    <col min="14565" max="14565" width="29.54296875" style="60" customWidth="1"/>
    <col min="14566" max="14566" width="16.1796875" style="60" customWidth="1"/>
    <col min="14567" max="14567" width="12.1796875" style="60" customWidth="1"/>
    <col min="14568" max="14568" width="21.453125" style="60" customWidth="1"/>
    <col min="14569" max="14569" width="16" style="60" customWidth="1"/>
    <col min="14570" max="14570" width="15.81640625" style="60" customWidth="1"/>
    <col min="14571" max="14572" width="0" style="60" hidden="1" customWidth="1"/>
    <col min="14573" max="14819" width="10.90625" style="60"/>
    <col min="14820" max="14820" width="6.81640625" style="60" customWidth="1"/>
    <col min="14821" max="14821" width="29.54296875" style="60" customWidth="1"/>
    <col min="14822" max="14822" width="16.1796875" style="60" customWidth="1"/>
    <col min="14823" max="14823" width="12.1796875" style="60" customWidth="1"/>
    <col min="14824" max="14824" width="21.453125" style="60" customWidth="1"/>
    <col min="14825" max="14825" width="16" style="60" customWidth="1"/>
    <col min="14826" max="14826" width="15.81640625" style="60" customWidth="1"/>
    <col min="14827" max="14828" width="0" style="60" hidden="1" customWidth="1"/>
    <col min="14829" max="15075" width="10.90625" style="60"/>
    <col min="15076" max="15076" width="6.81640625" style="60" customWidth="1"/>
    <col min="15077" max="15077" width="29.54296875" style="60" customWidth="1"/>
    <col min="15078" max="15078" width="16.1796875" style="60" customWidth="1"/>
    <col min="15079" max="15079" width="12.1796875" style="60" customWidth="1"/>
    <col min="15080" max="15080" width="21.453125" style="60" customWidth="1"/>
    <col min="15081" max="15081" width="16" style="60" customWidth="1"/>
    <col min="15082" max="15082" width="15.81640625" style="60" customWidth="1"/>
    <col min="15083" max="15084" width="0" style="60" hidden="1" customWidth="1"/>
    <col min="15085" max="15331" width="10.90625" style="60"/>
    <col min="15332" max="15332" width="6.81640625" style="60" customWidth="1"/>
    <col min="15333" max="15333" width="29.54296875" style="60" customWidth="1"/>
    <col min="15334" max="15334" width="16.1796875" style="60" customWidth="1"/>
    <col min="15335" max="15335" width="12.1796875" style="60" customWidth="1"/>
    <col min="15336" max="15336" width="21.453125" style="60" customWidth="1"/>
    <col min="15337" max="15337" width="16" style="60" customWidth="1"/>
    <col min="15338" max="15338" width="15.81640625" style="60" customWidth="1"/>
    <col min="15339" max="15340" width="0" style="60" hidden="1" customWidth="1"/>
    <col min="15341" max="15587" width="10.90625" style="60"/>
    <col min="15588" max="15588" width="6.81640625" style="60" customWidth="1"/>
    <col min="15589" max="15589" width="29.54296875" style="60" customWidth="1"/>
    <col min="15590" max="15590" width="16.1796875" style="60" customWidth="1"/>
    <col min="15591" max="15591" width="12.1796875" style="60" customWidth="1"/>
    <col min="15592" max="15592" width="21.453125" style="60" customWidth="1"/>
    <col min="15593" max="15593" width="16" style="60" customWidth="1"/>
    <col min="15594" max="15594" width="15.81640625" style="60" customWidth="1"/>
    <col min="15595" max="15596" width="0" style="60" hidden="1" customWidth="1"/>
    <col min="15597" max="15843" width="10.90625" style="60"/>
    <col min="15844" max="15844" width="6.81640625" style="60" customWidth="1"/>
    <col min="15845" max="15845" width="29.54296875" style="60" customWidth="1"/>
    <col min="15846" max="15846" width="16.1796875" style="60" customWidth="1"/>
    <col min="15847" max="15847" width="12.1796875" style="60" customWidth="1"/>
    <col min="15848" max="15848" width="21.453125" style="60" customWidth="1"/>
    <col min="15849" max="15849" width="16" style="60" customWidth="1"/>
    <col min="15850" max="15850" width="15.81640625" style="60" customWidth="1"/>
    <col min="15851" max="15852" width="0" style="60" hidden="1" customWidth="1"/>
    <col min="15853" max="16099" width="10.90625" style="60"/>
    <col min="16100" max="16100" width="6.81640625" style="60" customWidth="1"/>
    <col min="16101" max="16101" width="29.54296875" style="60" customWidth="1"/>
    <col min="16102" max="16102" width="16.1796875" style="60" customWidth="1"/>
    <col min="16103" max="16103" width="12.1796875" style="60" customWidth="1"/>
    <col min="16104" max="16104" width="21.453125" style="60" customWidth="1"/>
    <col min="16105" max="16105" width="16" style="60" customWidth="1"/>
    <col min="16106" max="16106" width="15.81640625" style="60" customWidth="1"/>
    <col min="16107" max="16108" width="0" style="60" hidden="1" customWidth="1"/>
    <col min="16109" max="16384" width="10.90625" style="60"/>
  </cols>
  <sheetData>
    <row r="1" spans="1:11" ht="23.5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ht="21">
      <c r="A2" s="61" t="s">
        <v>1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8.5">
      <c r="A3" s="62" t="s">
        <v>2</v>
      </c>
      <c r="B3" s="62"/>
      <c r="C3" s="62"/>
      <c r="D3" s="62"/>
      <c r="E3" s="62"/>
      <c r="F3" s="62"/>
      <c r="G3" s="62"/>
      <c r="H3" s="62"/>
      <c r="I3" s="62"/>
      <c r="J3" s="62"/>
      <c r="K3" s="62"/>
    </row>
    <row r="4" spans="1:11" ht="7.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</row>
    <row r="5" spans="1:11" s="65" customFormat="1" ht="18.649999999999999" customHeight="1">
      <c r="A5" s="64" t="s">
        <v>96</v>
      </c>
      <c r="B5" s="64"/>
      <c r="C5" s="64"/>
      <c r="D5" s="64"/>
      <c r="E5" s="64"/>
      <c r="F5" s="64"/>
      <c r="G5" s="64"/>
      <c r="H5" s="64"/>
      <c r="I5" s="64"/>
      <c r="J5" s="64"/>
      <c r="K5" s="64"/>
    </row>
    <row r="6" spans="1:11" s="65" customFormat="1" ht="7.5" customHeight="1">
      <c r="C6" s="99"/>
      <c r="G6" s="100"/>
      <c r="H6" s="100"/>
    </row>
    <row r="7" spans="1:11" s="104" customFormat="1" ht="14.5">
      <c r="A7" s="68" t="s">
        <v>97</v>
      </c>
      <c r="B7" s="68" t="s">
        <v>98</v>
      </c>
      <c r="C7" s="101" t="s">
        <v>108</v>
      </c>
      <c r="D7" s="102"/>
      <c r="E7" s="101" t="s">
        <v>109</v>
      </c>
      <c r="F7" s="102"/>
      <c r="G7" s="101" t="s">
        <v>110</v>
      </c>
      <c r="H7" s="102"/>
      <c r="I7" s="101" t="s">
        <v>111</v>
      </c>
      <c r="J7" s="102"/>
      <c r="K7" s="103" t="s">
        <v>112</v>
      </c>
    </row>
    <row r="8" spans="1:11" s="65" customFormat="1" ht="15" customHeight="1">
      <c r="A8" s="72"/>
      <c r="B8" s="72"/>
      <c r="C8" s="73" t="s">
        <v>105</v>
      </c>
      <c r="D8" s="74" t="s">
        <v>106</v>
      </c>
      <c r="E8" s="73" t="s">
        <v>105</v>
      </c>
      <c r="F8" s="74" t="s">
        <v>106</v>
      </c>
      <c r="G8" s="73" t="s">
        <v>105</v>
      </c>
      <c r="H8" s="74" t="s">
        <v>106</v>
      </c>
      <c r="I8" s="73" t="s">
        <v>105</v>
      </c>
      <c r="J8" s="74" t="s">
        <v>106</v>
      </c>
      <c r="K8" s="105"/>
    </row>
    <row r="9" spans="1:11" s="65" customFormat="1" ht="14.5">
      <c r="A9" s="75">
        <v>301</v>
      </c>
      <c r="B9" s="76" t="s">
        <v>18</v>
      </c>
      <c r="C9" s="106">
        <v>0.51970024830000006</v>
      </c>
      <c r="D9" s="78">
        <v>127882</v>
      </c>
      <c r="E9" s="106">
        <v>0.40905351940000001</v>
      </c>
      <c r="F9" s="78">
        <v>234862</v>
      </c>
      <c r="G9" s="106">
        <v>0.51970024830000006</v>
      </c>
      <c r="H9" s="78">
        <v>99218</v>
      </c>
      <c r="I9" s="106">
        <v>0.40905351940000001</v>
      </c>
      <c r="J9" s="78">
        <v>182220</v>
      </c>
      <c r="K9" s="78">
        <f>+J9+H9+F9+D9+'concentradora GENERAL factor'!D9+'concentradora GENERAL factor'!F9+'concentradora GENERAL factor'!H9+'concentradora GENERAL factor'!J9+'concentradora GENERAL factor'!L9+'concentradora GENERAL factor'!N9</f>
        <v>14526297</v>
      </c>
    </row>
    <row r="10" spans="1:11" s="65" customFormat="1" ht="14.5">
      <c r="A10" s="75">
        <v>302</v>
      </c>
      <c r="B10" s="76" t="s">
        <v>19</v>
      </c>
      <c r="C10" s="106">
        <v>0.43301897829999997</v>
      </c>
      <c r="D10" s="78">
        <v>106552</v>
      </c>
      <c r="E10" s="106">
        <v>0.32605175889999999</v>
      </c>
      <c r="F10" s="78">
        <v>187206</v>
      </c>
      <c r="G10" s="106">
        <v>0.43301897829999997</v>
      </c>
      <c r="H10" s="78">
        <v>82670</v>
      </c>
      <c r="I10" s="106">
        <v>0.32605175889999999</v>
      </c>
      <c r="J10" s="78">
        <v>145246</v>
      </c>
      <c r="K10" s="78">
        <f>+J10+H10+F10+D10+'concentradora GENERAL factor'!D10+'concentradora GENERAL factor'!F10+'concentradora GENERAL factor'!H10+'concentradora GENERAL factor'!J10+'concentradora GENERAL factor'!L10+'concentradora GENERAL factor'!N10</f>
        <v>12088376</v>
      </c>
    </row>
    <row r="11" spans="1:11" s="65" customFormat="1" ht="14.5">
      <c r="A11" s="75">
        <v>303</v>
      </c>
      <c r="B11" s="76" t="s">
        <v>20</v>
      </c>
      <c r="C11" s="106">
        <v>0.3438724594</v>
      </c>
      <c r="D11" s="78">
        <v>84616</v>
      </c>
      <c r="E11" s="106">
        <v>0.16749234190000001</v>
      </c>
      <c r="F11" s="78">
        <v>96167</v>
      </c>
      <c r="G11" s="106">
        <v>0.3438724594</v>
      </c>
      <c r="H11" s="78">
        <v>65650</v>
      </c>
      <c r="I11" s="106">
        <v>0.16749234190000001</v>
      </c>
      <c r="J11" s="78">
        <v>74612</v>
      </c>
      <c r="K11" s="78">
        <f>+J11+H11+F11+D11+'concentradora GENERAL factor'!D11+'concentradora GENERAL factor'!F11+'concentradora GENERAL factor'!H11+'concentradora GENERAL factor'!J11+'concentradora GENERAL factor'!L11+'concentradora GENERAL factor'!N11</f>
        <v>9506487</v>
      </c>
    </row>
    <row r="12" spans="1:11" s="65" customFormat="1" ht="14.5">
      <c r="A12" s="75">
        <v>304</v>
      </c>
      <c r="B12" s="76" t="s">
        <v>21</v>
      </c>
      <c r="C12" s="106">
        <v>0.39986224110000002</v>
      </c>
      <c r="D12" s="78">
        <v>98394</v>
      </c>
      <c r="E12" s="106">
        <v>0.29125057230000001</v>
      </c>
      <c r="F12" s="78">
        <v>167225</v>
      </c>
      <c r="G12" s="106">
        <v>0.39986224110000002</v>
      </c>
      <c r="H12" s="78">
        <v>76340</v>
      </c>
      <c r="I12" s="106">
        <v>0.29125057230000001</v>
      </c>
      <c r="J12" s="78">
        <v>129743</v>
      </c>
      <c r="K12" s="78">
        <f>+J12+H12+F12+D12+'concentradora GENERAL factor'!D12+'concentradora GENERAL factor'!F12+'concentradora GENERAL factor'!H12+'concentradora GENERAL factor'!J12+'concentradora GENERAL factor'!L12+'concentradora GENERAL factor'!N12</f>
        <v>11152730</v>
      </c>
    </row>
    <row r="13" spans="1:11" s="65" customFormat="1" ht="14.5">
      <c r="A13" s="75">
        <v>305</v>
      </c>
      <c r="B13" s="76" t="s">
        <v>22</v>
      </c>
      <c r="C13" s="106">
        <v>2.5464457209</v>
      </c>
      <c r="D13" s="78">
        <v>626601</v>
      </c>
      <c r="E13" s="106">
        <v>2.7110186388000002</v>
      </c>
      <c r="F13" s="78">
        <v>1556559</v>
      </c>
      <c r="G13" s="106">
        <v>2.5464457209</v>
      </c>
      <c r="H13" s="78">
        <v>486154</v>
      </c>
      <c r="I13" s="106">
        <v>2.7110186388000002</v>
      </c>
      <c r="J13" s="78">
        <v>1207671</v>
      </c>
      <c r="K13" s="78">
        <f>+J13+H13+F13+D13+'concentradora GENERAL factor'!D13+'concentradora GENERAL factor'!F13+'concentradora GENERAL factor'!H13+'concentradora GENERAL factor'!J13+'concentradora GENERAL factor'!L13+'concentradora GENERAL factor'!N13</f>
        <v>71897058</v>
      </c>
    </row>
    <row r="14" spans="1:11" s="65" customFormat="1" ht="14.5">
      <c r="A14" s="75">
        <v>306</v>
      </c>
      <c r="B14" s="76" t="s">
        <v>23</v>
      </c>
      <c r="C14" s="106">
        <v>0.55741326450000006</v>
      </c>
      <c r="D14" s="78">
        <v>137162</v>
      </c>
      <c r="E14" s="106">
        <v>0.53448667319999998</v>
      </c>
      <c r="F14" s="78">
        <v>306881</v>
      </c>
      <c r="G14" s="106">
        <v>0.55741326450000006</v>
      </c>
      <c r="H14" s="78">
        <v>106418</v>
      </c>
      <c r="I14" s="106">
        <v>0.53448667319999998</v>
      </c>
      <c r="J14" s="78">
        <v>238097</v>
      </c>
      <c r="K14" s="78">
        <f>+J14+H14+F14+D14+'concentradora GENERAL factor'!D14+'concentradora GENERAL factor'!F14+'concentradora GENERAL factor'!H14+'concentradora GENERAL factor'!J14+'concentradora GENERAL factor'!L14+'concentradora GENERAL factor'!N14</f>
        <v>15678053</v>
      </c>
    </row>
    <row r="15" spans="1:11" s="65" customFormat="1" ht="14.5">
      <c r="A15" s="75">
        <v>307</v>
      </c>
      <c r="B15" s="76" t="s">
        <v>24</v>
      </c>
      <c r="C15" s="106">
        <v>1.0981455282000001</v>
      </c>
      <c r="D15" s="78">
        <v>270219</v>
      </c>
      <c r="E15" s="106">
        <v>0.83677933320000009</v>
      </c>
      <c r="F15" s="78">
        <v>480446</v>
      </c>
      <c r="G15" s="106">
        <v>1.0981455282000001</v>
      </c>
      <c r="H15" s="78">
        <v>209652</v>
      </c>
      <c r="I15" s="106">
        <v>0.83677933320000009</v>
      </c>
      <c r="J15" s="78">
        <v>372758</v>
      </c>
      <c r="K15" s="78">
        <f>+J15+H15+F15+D15+'concentradora GENERAL factor'!D15+'concentradora GENERAL factor'!F15+'concentradora GENERAL factor'!H15+'concentradora GENERAL factor'!J15+'concentradora GENERAL factor'!L15+'concentradora GENERAL factor'!N15</f>
        <v>30666487</v>
      </c>
    </row>
    <row r="16" spans="1:11" s="65" customFormat="1" ht="14.5">
      <c r="A16" s="75">
        <v>308</v>
      </c>
      <c r="B16" s="76" t="s">
        <v>25</v>
      </c>
      <c r="C16" s="106">
        <v>0.71851673449999998</v>
      </c>
      <c r="D16" s="78">
        <v>176804</v>
      </c>
      <c r="E16" s="106">
        <v>0.78392619420000009</v>
      </c>
      <c r="F16" s="78">
        <v>450099</v>
      </c>
      <c r="G16" s="106">
        <v>0.71851673449999998</v>
      </c>
      <c r="H16" s="78">
        <v>137175</v>
      </c>
      <c r="I16" s="106">
        <v>0.78392619420000009</v>
      </c>
      <c r="J16" s="78">
        <v>349214</v>
      </c>
      <c r="K16" s="78">
        <f>+J16+H16+F16+D16+'concentradora GENERAL factor'!D16+'concentradora GENERAL factor'!F16+'concentradora GENERAL factor'!H16+'concentradora GENERAL factor'!J16+'concentradora GENERAL factor'!L16+'concentradora GENERAL factor'!N16</f>
        <v>20306147</v>
      </c>
    </row>
    <row r="17" spans="1:11" s="65" customFormat="1" ht="14.5">
      <c r="A17" s="75">
        <v>309</v>
      </c>
      <c r="B17" s="76" t="s">
        <v>26</v>
      </c>
      <c r="C17" s="106">
        <v>1.1217130045999999</v>
      </c>
      <c r="D17" s="78">
        <v>276018</v>
      </c>
      <c r="E17" s="106">
        <v>0.66965919650000005</v>
      </c>
      <c r="F17" s="78">
        <v>384492</v>
      </c>
      <c r="G17" s="106">
        <v>1.1217130045999999</v>
      </c>
      <c r="H17" s="78">
        <v>214152</v>
      </c>
      <c r="I17" s="106">
        <v>0.66965919650000005</v>
      </c>
      <c r="J17" s="78">
        <v>298312</v>
      </c>
      <c r="K17" s="78">
        <f>+J17+H17+F17+D17+'concentradora GENERAL factor'!D17+'concentradora GENERAL factor'!F17+'concentradora GENERAL factor'!H17+'concentradora GENERAL factor'!J17+'concentradora GENERAL factor'!L17+'concentradora GENERAL factor'!N17</f>
        <v>31135914</v>
      </c>
    </row>
    <row r="18" spans="1:11" s="65" customFormat="1" ht="14.5">
      <c r="A18" s="75">
        <v>310</v>
      </c>
      <c r="B18" s="76" t="s">
        <v>27</v>
      </c>
      <c r="C18" s="106">
        <v>0.27002425899999999</v>
      </c>
      <c r="D18" s="78">
        <v>66445</v>
      </c>
      <c r="E18" s="106">
        <v>9.6835387300000006E-2</v>
      </c>
      <c r="F18" s="78">
        <v>55599</v>
      </c>
      <c r="G18" s="106">
        <v>0.27002425899999999</v>
      </c>
      <c r="H18" s="78">
        <v>51552</v>
      </c>
      <c r="I18" s="106">
        <v>9.6835387300000006E-2</v>
      </c>
      <c r="J18" s="78">
        <v>43137</v>
      </c>
      <c r="K18" s="78">
        <f>+J18+H18+F18+D18+'concentradora GENERAL factor'!D18+'concentradora GENERAL factor'!F18+'concentradora GENERAL factor'!H18+'concentradora GENERAL factor'!J18+'concentradora GENERAL factor'!L18+'concentradora GENERAL factor'!N18</f>
        <v>7429559</v>
      </c>
    </row>
    <row r="19" spans="1:11" s="65" customFormat="1" ht="14.5">
      <c r="A19" s="75">
        <v>311</v>
      </c>
      <c r="B19" s="76" t="s">
        <v>28</v>
      </c>
      <c r="C19" s="106">
        <v>0.31696272860000002</v>
      </c>
      <c r="D19" s="78">
        <v>77995</v>
      </c>
      <c r="E19" s="106">
        <v>0.16122688760000001</v>
      </c>
      <c r="F19" s="78">
        <v>92570</v>
      </c>
      <c r="G19" s="106">
        <v>0.31696272860000002</v>
      </c>
      <c r="H19" s="78">
        <v>60513</v>
      </c>
      <c r="I19" s="106">
        <v>0.16122688760000001</v>
      </c>
      <c r="J19" s="78">
        <v>71821</v>
      </c>
      <c r="K19" s="78">
        <f>+J19+H19+F19+D19+'concentradora GENERAL factor'!D19+'concentradora GENERAL factor'!F19+'concentradora GENERAL factor'!H19+'concentradora GENERAL factor'!J19+'concentradora GENERAL factor'!L19+'concentradora GENERAL factor'!N19</f>
        <v>8769536</v>
      </c>
    </row>
    <row r="20" spans="1:11" s="65" customFormat="1" ht="14.5">
      <c r="A20" s="75">
        <v>312</v>
      </c>
      <c r="B20" s="76" t="s">
        <v>29</v>
      </c>
      <c r="C20" s="106">
        <v>11.695494953000001</v>
      </c>
      <c r="D20" s="78">
        <v>2877895</v>
      </c>
      <c r="E20" s="106">
        <v>14.295781550299999</v>
      </c>
      <c r="F20" s="78">
        <v>8208071</v>
      </c>
      <c r="G20" s="106">
        <v>11.695494953000001</v>
      </c>
      <c r="H20" s="78">
        <v>2232842</v>
      </c>
      <c r="I20" s="106">
        <v>14.295781550299999</v>
      </c>
      <c r="J20" s="78">
        <v>6368310</v>
      </c>
      <c r="K20" s="78">
        <f>+J20+H20+F20+D20+'concentradora GENERAL factor'!D20+'concentradora GENERAL factor'!F20+'concentradora GENERAL factor'!H20+'concentradora GENERAL factor'!J20+'concentradora GENERAL factor'!L20+'concentradora GENERAL factor'!N20</f>
        <v>332094495</v>
      </c>
    </row>
    <row r="21" spans="1:11" s="65" customFormat="1" ht="14.5">
      <c r="A21" s="75">
        <v>313</v>
      </c>
      <c r="B21" s="76" t="s">
        <v>30</v>
      </c>
      <c r="C21" s="106">
        <v>0.67338537060000003</v>
      </c>
      <c r="D21" s="78">
        <v>165699</v>
      </c>
      <c r="E21" s="106">
        <v>0.54112433269999993</v>
      </c>
      <c r="F21" s="78">
        <v>310692</v>
      </c>
      <c r="G21" s="106">
        <v>0.67338537060000003</v>
      </c>
      <c r="H21" s="78">
        <v>128559</v>
      </c>
      <c r="I21" s="106">
        <v>0.54112433269999993</v>
      </c>
      <c r="J21" s="78">
        <v>241053</v>
      </c>
      <c r="K21" s="78">
        <f>+J21+H21+F21+D21+'concentradora GENERAL factor'!D21+'concentradora GENERAL factor'!F21+'concentradora GENERAL factor'!H21+'concentradora GENERAL factor'!J21+'concentradora GENERAL factor'!L21+'concentradora GENERAL factor'!N21</f>
        <v>18833317</v>
      </c>
    </row>
    <row r="22" spans="1:11" s="65" customFormat="1" ht="14.5">
      <c r="A22" s="75">
        <v>314</v>
      </c>
      <c r="B22" s="76" t="s">
        <v>31</v>
      </c>
      <c r="C22" s="106">
        <v>0.45314553270000002</v>
      </c>
      <c r="D22" s="78">
        <v>111505</v>
      </c>
      <c r="E22" s="106">
        <v>0.38461204430000001</v>
      </c>
      <c r="F22" s="78">
        <v>220829</v>
      </c>
      <c r="G22" s="106">
        <v>0.45314553270000002</v>
      </c>
      <c r="H22" s="78">
        <v>86512</v>
      </c>
      <c r="I22" s="106">
        <v>0.38461204430000001</v>
      </c>
      <c r="J22" s="78">
        <v>171332</v>
      </c>
      <c r="K22" s="78">
        <f>+J22+H22+F22+D22+'concentradora GENERAL factor'!D22+'concentradora GENERAL factor'!F22+'concentradora GENERAL factor'!H22+'concentradora GENERAL factor'!J22+'concentradora GENERAL factor'!L22+'concentradora GENERAL factor'!N22</f>
        <v>12694498</v>
      </c>
    </row>
    <row r="23" spans="1:11" s="65" customFormat="1" ht="14.5">
      <c r="A23" s="75">
        <v>315</v>
      </c>
      <c r="B23" s="76" t="s">
        <v>32</v>
      </c>
      <c r="C23" s="106">
        <v>1.8671280952000002</v>
      </c>
      <c r="D23" s="78">
        <v>459442</v>
      </c>
      <c r="E23" s="106">
        <v>1.4257320346</v>
      </c>
      <c r="F23" s="78">
        <v>818599</v>
      </c>
      <c r="G23" s="106">
        <v>1.8671280952000002</v>
      </c>
      <c r="H23" s="78">
        <v>356462</v>
      </c>
      <c r="I23" s="106">
        <v>1.4257320346</v>
      </c>
      <c r="J23" s="78">
        <v>635118</v>
      </c>
      <c r="K23" s="78">
        <f>+J23+H23+F23+D23+'concentradora GENERAL factor'!D23+'concentradora GENERAL factor'!F23+'concentradora GENERAL factor'!H23+'concentradora GENERAL factor'!J23+'concentradora GENERAL factor'!L23+'concentradora GENERAL factor'!N23</f>
        <v>52143917</v>
      </c>
    </row>
    <row r="24" spans="1:11" s="65" customFormat="1" ht="14.5">
      <c r="A24" s="75">
        <v>316</v>
      </c>
      <c r="B24" s="76" t="s">
        <v>33</v>
      </c>
      <c r="C24" s="106">
        <v>1.203532322</v>
      </c>
      <c r="D24" s="78">
        <v>296152</v>
      </c>
      <c r="E24" s="106">
        <v>1.4498013045</v>
      </c>
      <c r="F24" s="78">
        <v>832418</v>
      </c>
      <c r="G24" s="106">
        <v>1.203532322</v>
      </c>
      <c r="H24" s="78">
        <v>229772</v>
      </c>
      <c r="I24" s="106">
        <v>1.4498013045</v>
      </c>
      <c r="J24" s="78">
        <v>645840</v>
      </c>
      <c r="K24" s="78">
        <f>+J24+H24+F24+D24+'concentradora GENERAL factor'!D24+'concentradora GENERAL factor'!F24+'concentradora GENERAL factor'!H24+'concentradora GENERAL factor'!J24+'concentradora GENERAL factor'!L24+'concentradora GENERAL factor'!N24</f>
        <v>34152661</v>
      </c>
    </row>
    <row r="25" spans="1:11" s="65" customFormat="1" ht="14.5">
      <c r="A25" s="75">
        <v>317</v>
      </c>
      <c r="B25" s="76" t="s">
        <v>34</v>
      </c>
      <c r="C25" s="106">
        <v>10.4205735288</v>
      </c>
      <c r="D25" s="78">
        <v>2564177</v>
      </c>
      <c r="E25" s="106">
        <v>11.694501412499999</v>
      </c>
      <c r="F25" s="78">
        <v>6714519</v>
      </c>
      <c r="G25" s="106">
        <v>10.4205735288</v>
      </c>
      <c r="H25" s="78">
        <v>1989441</v>
      </c>
      <c r="I25" s="106">
        <v>11.694501412499999</v>
      </c>
      <c r="J25" s="78">
        <v>5209523</v>
      </c>
      <c r="K25" s="78">
        <f>+J25+H25+F25+D25+'concentradora GENERAL factor'!D25+'concentradora GENERAL factor'!F25+'concentradora GENERAL factor'!H25+'concentradora GENERAL factor'!J25+'concentradora GENERAL factor'!L25+'concentradora GENERAL factor'!N25</f>
        <v>294829627</v>
      </c>
    </row>
    <row r="26" spans="1:11" s="65" customFormat="1" ht="14.5">
      <c r="A26" s="75">
        <v>318</v>
      </c>
      <c r="B26" s="76" t="s">
        <v>35</v>
      </c>
      <c r="C26" s="106">
        <v>0.46976013750000001</v>
      </c>
      <c r="D26" s="78">
        <v>115593</v>
      </c>
      <c r="E26" s="106">
        <v>0.27022097820000002</v>
      </c>
      <c r="F26" s="78">
        <v>155150</v>
      </c>
      <c r="G26" s="106">
        <v>0.46976013750000001</v>
      </c>
      <c r="H26" s="78">
        <v>89684</v>
      </c>
      <c r="I26" s="106">
        <v>0.27022097820000002</v>
      </c>
      <c r="J26" s="78">
        <v>120375</v>
      </c>
      <c r="K26" s="78">
        <f>+J26+H26+F26+D26+'concentradora GENERAL factor'!D26+'concentradora GENERAL factor'!F26+'concentradora GENERAL factor'!H26+'concentradora GENERAL factor'!J26+'concentradora GENERAL factor'!L26+'concentradora GENERAL factor'!N26</f>
        <v>13028929</v>
      </c>
    </row>
    <row r="27" spans="1:11" s="65" customFormat="1" ht="14.5">
      <c r="A27" s="75">
        <v>319</v>
      </c>
      <c r="B27" s="76" t="s">
        <v>36</v>
      </c>
      <c r="C27" s="106">
        <v>1.8224374570999999</v>
      </c>
      <c r="D27" s="78">
        <v>448445</v>
      </c>
      <c r="E27" s="106">
        <v>1.5100985474999999</v>
      </c>
      <c r="F27" s="78">
        <v>867039</v>
      </c>
      <c r="G27" s="106">
        <v>1.8224374570999999</v>
      </c>
      <c r="H27" s="78">
        <v>347930</v>
      </c>
      <c r="I27" s="106">
        <v>1.5100985474999999</v>
      </c>
      <c r="J27" s="78">
        <v>672700</v>
      </c>
      <c r="K27" s="78">
        <f>+J27+H27+F27+D27+'concentradora GENERAL factor'!D27+'concentradora GENERAL factor'!F27+'concentradora GENERAL factor'!H27+'concentradora GENERAL factor'!J27+'concentradora GENERAL factor'!L27+'concentradora GENERAL factor'!N27</f>
        <v>51016645</v>
      </c>
    </row>
    <row r="28" spans="1:11" s="65" customFormat="1" ht="14.5">
      <c r="A28" s="75">
        <v>320</v>
      </c>
      <c r="B28" s="76" t="s">
        <v>37</v>
      </c>
      <c r="C28" s="106">
        <v>4.0935277110000001</v>
      </c>
      <c r="D28" s="78">
        <v>1007289</v>
      </c>
      <c r="E28" s="106">
        <v>3.8405373650999994</v>
      </c>
      <c r="F28" s="78">
        <v>2205084</v>
      </c>
      <c r="G28" s="106">
        <v>4.0935277110000001</v>
      </c>
      <c r="H28" s="78">
        <v>781515</v>
      </c>
      <c r="I28" s="106">
        <v>3.8405373650999994</v>
      </c>
      <c r="J28" s="78">
        <v>1710836</v>
      </c>
      <c r="K28" s="78">
        <f>+J28+H28+F28+D28+'concentradora GENERAL factor'!D28+'concentradora GENERAL factor'!F28+'concentradora GENERAL factor'!H28+'concentradora GENERAL factor'!J28+'concentradora GENERAL factor'!L28+'concentradora GENERAL factor'!N28</f>
        <v>115050097</v>
      </c>
    </row>
    <row r="29" spans="1:11" s="65" customFormat="1" ht="14.5">
      <c r="A29" s="75">
        <v>321</v>
      </c>
      <c r="B29" s="76" t="s">
        <v>38</v>
      </c>
      <c r="C29" s="106">
        <v>0.53162337380000002</v>
      </c>
      <c r="D29" s="78">
        <v>130816</v>
      </c>
      <c r="E29" s="106">
        <v>0.27735491130000001</v>
      </c>
      <c r="F29" s="78">
        <v>159246</v>
      </c>
      <c r="G29" s="106">
        <v>0.53162337380000002</v>
      </c>
      <c r="H29" s="78">
        <v>101495</v>
      </c>
      <c r="I29" s="106">
        <v>0.27735491130000001</v>
      </c>
      <c r="J29" s="78">
        <v>123553</v>
      </c>
      <c r="K29" s="78">
        <f>+J29+H29+F29+D29+'concentradora GENERAL factor'!D29+'concentradora GENERAL factor'!F29+'concentradora GENERAL factor'!H29+'concentradora GENERAL factor'!J29+'concentradora GENERAL factor'!L29+'concentradora GENERAL factor'!N29</f>
        <v>14715712</v>
      </c>
    </row>
    <row r="30" spans="1:11" s="65" customFormat="1" ht="14.5">
      <c r="A30" s="75">
        <v>322</v>
      </c>
      <c r="B30" s="76" t="s">
        <v>39</v>
      </c>
      <c r="C30" s="106">
        <v>1.2144817378999999</v>
      </c>
      <c r="D30" s="78">
        <v>298846</v>
      </c>
      <c r="E30" s="106">
        <v>1.392791874</v>
      </c>
      <c r="F30" s="78">
        <v>799686</v>
      </c>
      <c r="G30" s="106">
        <v>1.2144817378999999</v>
      </c>
      <c r="H30" s="78">
        <v>231862</v>
      </c>
      <c r="I30" s="106">
        <v>1.392791874</v>
      </c>
      <c r="J30" s="78">
        <v>620444</v>
      </c>
      <c r="K30" s="78">
        <f>+J30+H30+F30+D30+'concentradora GENERAL factor'!D30+'concentradora GENERAL factor'!F30+'concentradora GENERAL factor'!H30+'concentradora GENERAL factor'!J30+'concentradora GENERAL factor'!L30+'concentradora GENERAL factor'!N30</f>
        <v>34391797</v>
      </c>
    </row>
    <row r="31" spans="1:11" s="65" customFormat="1" ht="14.5">
      <c r="A31" s="75">
        <v>323</v>
      </c>
      <c r="B31" s="76" t="s">
        <v>40</v>
      </c>
      <c r="C31" s="106">
        <v>1.1146197823999999</v>
      </c>
      <c r="D31" s="78">
        <v>274273</v>
      </c>
      <c r="E31" s="106">
        <v>0.79707744469999997</v>
      </c>
      <c r="F31" s="78">
        <v>457650</v>
      </c>
      <c r="G31" s="106">
        <v>1.1146197823999999</v>
      </c>
      <c r="H31" s="78">
        <v>212797</v>
      </c>
      <c r="I31" s="106">
        <v>0.79707744469999997</v>
      </c>
      <c r="J31" s="78">
        <v>355072</v>
      </c>
      <c r="K31" s="78">
        <f>+J31+H31+F31+D31+'concentradora GENERAL factor'!D31+'concentradora GENERAL factor'!F31+'concentradora GENERAL factor'!H31+'concentradora GENERAL factor'!J31+'concentradora GENERAL factor'!L31+'concentradora GENERAL factor'!N31</f>
        <v>31073260</v>
      </c>
    </row>
    <row r="32" spans="1:11" s="65" customFormat="1" ht="14.5">
      <c r="A32" s="75">
        <v>324</v>
      </c>
      <c r="B32" s="76" t="s">
        <v>41</v>
      </c>
      <c r="C32" s="106">
        <v>2.2534262805999998</v>
      </c>
      <c r="D32" s="78">
        <v>554498</v>
      </c>
      <c r="E32" s="106">
        <v>3.2953187751000002</v>
      </c>
      <c r="F32" s="78">
        <v>1892041</v>
      </c>
      <c r="G32" s="106">
        <v>2.2534262805999998</v>
      </c>
      <c r="H32" s="78">
        <v>430212</v>
      </c>
      <c r="I32" s="106">
        <v>3.2953187751000002</v>
      </c>
      <c r="J32" s="78">
        <v>1467958</v>
      </c>
      <c r="K32" s="78">
        <f>+J32+H32+F32+D32+'concentradora GENERAL factor'!D32+'concentradora GENERAL factor'!F32+'concentradora GENERAL factor'!H32+'concentradora GENERAL factor'!J32+'concentradora GENERAL factor'!L32+'concentradora GENERAL factor'!N32</f>
        <v>64537715</v>
      </c>
    </row>
    <row r="33" spans="1:11" s="65" customFormat="1" ht="14.5">
      <c r="A33" s="75">
        <v>325</v>
      </c>
      <c r="B33" s="76" t="s">
        <v>42</v>
      </c>
      <c r="C33" s="106">
        <v>0.7494528359</v>
      </c>
      <c r="D33" s="78">
        <v>184417</v>
      </c>
      <c r="E33" s="106">
        <v>0.82462062980000006</v>
      </c>
      <c r="F33" s="78">
        <v>473464</v>
      </c>
      <c r="G33" s="106">
        <v>0.7494528359</v>
      </c>
      <c r="H33" s="78">
        <v>143082</v>
      </c>
      <c r="I33" s="106">
        <v>0.82462062980000006</v>
      </c>
      <c r="J33" s="78">
        <v>367342</v>
      </c>
      <c r="K33" s="78">
        <f>+J33+H33+F33+D33+'concentradora GENERAL factor'!D33+'concentradora GENERAL factor'!F33+'concentradora GENERAL factor'!H33+'concentradora GENERAL factor'!J33+'concentradora GENERAL factor'!L33+'concentradora GENERAL factor'!N33</f>
        <v>21187517</v>
      </c>
    </row>
    <row r="34" spans="1:11" s="65" customFormat="1" ht="14.5">
      <c r="A34" s="75">
        <v>326</v>
      </c>
      <c r="B34" s="76" t="s">
        <v>43</v>
      </c>
      <c r="C34" s="106">
        <v>3.3599177002</v>
      </c>
      <c r="D34" s="78">
        <v>826771</v>
      </c>
      <c r="E34" s="106">
        <v>1.2009200913</v>
      </c>
      <c r="F34" s="78">
        <v>689521</v>
      </c>
      <c r="G34" s="106">
        <v>3.3599177002</v>
      </c>
      <c r="H34" s="78">
        <v>641458</v>
      </c>
      <c r="I34" s="106">
        <v>1.2009200913</v>
      </c>
      <c r="J34" s="78">
        <v>534971</v>
      </c>
      <c r="K34" s="78">
        <f>+J34+H34+F34+D34+'concentradora GENERAL factor'!D34+'concentradora GENERAL factor'!F34+'concentradora GENERAL factor'!H34+'concentradora GENERAL factor'!J34+'concentradora GENERAL factor'!L34+'concentradora GENERAL factor'!N34</f>
        <v>92442072</v>
      </c>
    </row>
    <row r="35" spans="1:11" s="65" customFormat="1" ht="14.5">
      <c r="A35" s="75">
        <v>327</v>
      </c>
      <c r="B35" s="76" t="s">
        <v>44</v>
      </c>
      <c r="C35" s="106">
        <v>0.49954483100000002</v>
      </c>
      <c r="D35" s="78">
        <v>122922</v>
      </c>
      <c r="E35" s="106">
        <v>0.17444017239999998</v>
      </c>
      <c r="F35" s="78">
        <v>100157</v>
      </c>
      <c r="G35" s="106">
        <v>0.49954483100000002</v>
      </c>
      <c r="H35" s="78">
        <v>95370</v>
      </c>
      <c r="I35" s="106">
        <v>0.17444017239999998</v>
      </c>
      <c r="J35" s="78">
        <v>77707</v>
      </c>
      <c r="K35" s="78">
        <f>+J35+H35+F35+D35+'concentradora GENERAL factor'!D35+'concentradora GENERAL factor'!F35+'concentradora GENERAL factor'!H35+'concentradora GENERAL factor'!J35+'concentradora GENERAL factor'!L35+'concentradora GENERAL factor'!N35</f>
        <v>13739883</v>
      </c>
    </row>
    <row r="36" spans="1:11" s="65" customFormat="1" ht="14.5">
      <c r="A36" s="75">
        <v>328</v>
      </c>
      <c r="B36" s="76" t="s">
        <v>45</v>
      </c>
      <c r="C36" s="106">
        <v>0.35414279810000004</v>
      </c>
      <c r="D36" s="78">
        <v>87143</v>
      </c>
      <c r="E36" s="106">
        <v>0.16867099169999999</v>
      </c>
      <c r="F36" s="78">
        <v>96844</v>
      </c>
      <c r="G36" s="106">
        <v>0.35414279810000004</v>
      </c>
      <c r="H36" s="78">
        <v>67611</v>
      </c>
      <c r="I36" s="106">
        <v>0.16867099169999999</v>
      </c>
      <c r="J36" s="78">
        <v>75137</v>
      </c>
      <c r="K36" s="78">
        <f>+J36+H36+F36+D36+'concentradora GENERAL factor'!D36+'concentradora GENERAL factor'!F36+'concentradora GENERAL factor'!H36+'concentradora GENERAL factor'!J36+'concentradora GENERAL factor'!L36+'concentradora GENERAL factor'!N36</f>
        <v>9786516</v>
      </c>
    </row>
    <row r="37" spans="1:11" s="65" customFormat="1" ht="14.5">
      <c r="A37" s="75">
        <v>329</v>
      </c>
      <c r="B37" s="76" t="s">
        <v>46</v>
      </c>
      <c r="C37" s="106">
        <v>1.3417117493999999</v>
      </c>
      <c r="D37" s="78">
        <v>330153</v>
      </c>
      <c r="E37" s="106">
        <v>1.4811906099999999</v>
      </c>
      <c r="F37" s="78">
        <v>850441</v>
      </c>
      <c r="G37" s="106">
        <v>1.3417117493999999</v>
      </c>
      <c r="H37" s="78">
        <v>256153</v>
      </c>
      <c r="I37" s="106">
        <v>1.4811906099999999</v>
      </c>
      <c r="J37" s="78">
        <v>659823</v>
      </c>
      <c r="K37" s="78">
        <f>+J37+H37+F37+D37+'concentradora GENERAL factor'!D37+'concentradora GENERAL factor'!F37+'concentradora GENERAL factor'!H37+'concentradora GENERAL factor'!J37+'concentradora GENERAL factor'!L37+'concentradora GENERAL factor'!N37</f>
        <v>37936066</v>
      </c>
    </row>
    <row r="38" spans="1:11" s="65" customFormat="1" ht="14.5">
      <c r="A38" s="75">
        <v>330</v>
      </c>
      <c r="B38" s="76" t="s">
        <v>47</v>
      </c>
      <c r="C38" s="106">
        <v>0.31295518020000002</v>
      </c>
      <c r="D38" s="78">
        <v>77008</v>
      </c>
      <c r="E38" s="106">
        <v>0.1535346467</v>
      </c>
      <c r="F38" s="78">
        <v>88154</v>
      </c>
      <c r="G38" s="106">
        <v>0.31295518020000002</v>
      </c>
      <c r="H38" s="78">
        <v>59748</v>
      </c>
      <c r="I38" s="106">
        <v>0.1535346467</v>
      </c>
      <c r="J38" s="78">
        <v>68395</v>
      </c>
      <c r="K38" s="78">
        <f>+J38+H38+F38+D38+'concentradora GENERAL factor'!D38+'concentradora GENERAL factor'!F38+'concentradora GENERAL factor'!H38+'concentradora GENERAL factor'!J38+'concentradora GENERAL factor'!L38+'concentradora GENERAL factor'!N38</f>
        <v>8652890</v>
      </c>
    </row>
    <row r="39" spans="1:11" s="65" customFormat="1" ht="14.5">
      <c r="A39" s="75">
        <v>331</v>
      </c>
      <c r="B39" s="76" t="s">
        <v>48</v>
      </c>
      <c r="C39" s="106">
        <v>0.95098714999999989</v>
      </c>
      <c r="D39" s="78">
        <v>234008</v>
      </c>
      <c r="E39" s="106">
        <v>0.55439965160000004</v>
      </c>
      <c r="F39" s="78">
        <v>318314</v>
      </c>
      <c r="G39" s="106">
        <v>0.95098714999999989</v>
      </c>
      <c r="H39" s="78">
        <v>181557</v>
      </c>
      <c r="I39" s="106">
        <v>0.55439965160000004</v>
      </c>
      <c r="J39" s="78">
        <v>246967</v>
      </c>
      <c r="K39" s="78">
        <f>+J39+H39+F39+D39+'concentradora GENERAL factor'!D39+'concentradora GENERAL factor'!F39+'concentradora GENERAL factor'!H39+'concentradora GENERAL factor'!J39+'concentradora GENERAL factor'!L39+'concentradora GENERAL factor'!N39</f>
        <v>26383397</v>
      </c>
    </row>
    <row r="40" spans="1:11" s="65" customFormat="1" ht="14.5">
      <c r="A40" s="75">
        <v>332</v>
      </c>
      <c r="B40" s="76" t="s">
        <v>49</v>
      </c>
      <c r="C40" s="106">
        <v>0.89160079660000002</v>
      </c>
      <c r="D40" s="78">
        <v>219395</v>
      </c>
      <c r="E40" s="106">
        <v>0.77251190130000003</v>
      </c>
      <c r="F40" s="78">
        <v>443546</v>
      </c>
      <c r="G40" s="106">
        <v>0.89160079660000002</v>
      </c>
      <c r="H40" s="78">
        <v>170220</v>
      </c>
      <c r="I40" s="106">
        <v>0.77251190130000003</v>
      </c>
      <c r="J40" s="78">
        <v>344129</v>
      </c>
      <c r="K40" s="78">
        <f>+J40+H40+F40+D40+'concentradora GENERAL factor'!D40+'concentradora GENERAL factor'!F40+'concentradora GENERAL factor'!H40+'concentradora GENERAL factor'!J40+'concentradora GENERAL factor'!L40+'concentradora GENERAL factor'!N40</f>
        <v>24993524</v>
      </c>
    </row>
    <row r="41" spans="1:11" s="65" customFormat="1" ht="14.5">
      <c r="A41" s="75">
        <v>333</v>
      </c>
      <c r="B41" s="76" t="s">
        <v>50</v>
      </c>
      <c r="C41" s="106">
        <v>0.51654784509999996</v>
      </c>
      <c r="D41" s="78">
        <v>127106</v>
      </c>
      <c r="E41" s="106">
        <v>0.27946407409999996</v>
      </c>
      <c r="F41" s="78">
        <v>160457</v>
      </c>
      <c r="G41" s="106">
        <v>0.51654784509999996</v>
      </c>
      <c r="H41" s="78">
        <v>98617</v>
      </c>
      <c r="I41" s="106">
        <v>0.27946407409999996</v>
      </c>
      <c r="J41" s="78">
        <v>124492</v>
      </c>
      <c r="K41" s="78">
        <f>+J41+H41+F41+D41+'concentradora GENERAL factor'!D41+'concentradora GENERAL factor'!F41+'concentradora GENERAL factor'!H41+'concentradora GENERAL factor'!J41+'concentradora GENERAL factor'!L41+'concentradora GENERAL factor'!N41</f>
        <v>14308579</v>
      </c>
    </row>
    <row r="42" spans="1:11" s="65" customFormat="1" ht="14.5">
      <c r="A42" s="75">
        <v>334</v>
      </c>
      <c r="B42" s="76" t="s">
        <v>51</v>
      </c>
      <c r="C42" s="106">
        <v>2.1871807954999998</v>
      </c>
      <c r="D42" s="78">
        <v>538197</v>
      </c>
      <c r="E42" s="106">
        <v>1.8305051940999999</v>
      </c>
      <c r="F42" s="78">
        <v>1051004</v>
      </c>
      <c r="G42" s="106">
        <v>2.1871807954999998</v>
      </c>
      <c r="H42" s="78">
        <v>417565</v>
      </c>
      <c r="I42" s="106">
        <v>1.8305051940999999</v>
      </c>
      <c r="J42" s="78">
        <v>815431</v>
      </c>
      <c r="K42" s="78">
        <f>+J42+H42+F42+D42+'concentradora GENERAL factor'!D42+'concentradora GENERAL factor'!F42+'concentradora GENERAL factor'!H42+'concentradora GENERAL factor'!J42+'concentradora GENERAL factor'!L42+'concentradora GENERAL factor'!N42</f>
        <v>61245668</v>
      </c>
    </row>
    <row r="43" spans="1:11" s="65" customFormat="1" ht="14.5">
      <c r="A43" s="75">
        <v>335</v>
      </c>
      <c r="B43" s="76" t="s">
        <v>52</v>
      </c>
      <c r="C43" s="106">
        <v>0.90025795639999995</v>
      </c>
      <c r="D43" s="78">
        <v>221525</v>
      </c>
      <c r="E43" s="106">
        <v>1.0870252988</v>
      </c>
      <c r="F43" s="78">
        <v>624127</v>
      </c>
      <c r="G43" s="106">
        <v>0.90025795639999995</v>
      </c>
      <c r="H43" s="78">
        <v>171873</v>
      </c>
      <c r="I43" s="106">
        <v>1.0870252988</v>
      </c>
      <c r="J43" s="78">
        <v>484235</v>
      </c>
      <c r="K43" s="78">
        <f>+J43+H43+F43+D43+'concentradora GENERAL factor'!D43+'concentradora GENERAL factor'!F43+'concentradora GENERAL factor'!H43+'concentradora GENERAL factor'!J43+'concentradora GENERAL factor'!L43+'concentradora GENERAL factor'!N43</f>
        <v>25549244</v>
      </c>
    </row>
    <row r="44" spans="1:11" s="65" customFormat="1" ht="14.5">
      <c r="A44" s="75">
        <v>336</v>
      </c>
      <c r="B44" s="76" t="s">
        <v>53</v>
      </c>
      <c r="C44" s="106">
        <v>2.2687275260999997</v>
      </c>
      <c r="D44" s="78">
        <v>558263</v>
      </c>
      <c r="E44" s="106">
        <v>2.7191451190999998</v>
      </c>
      <c r="F44" s="78">
        <v>1561225</v>
      </c>
      <c r="G44" s="106">
        <v>2.2687275260999997</v>
      </c>
      <c r="H44" s="78">
        <v>433134</v>
      </c>
      <c r="I44" s="106">
        <v>2.7191451190999998</v>
      </c>
      <c r="J44" s="78">
        <v>1211291</v>
      </c>
      <c r="K44" s="78">
        <f>+J44+H44+F44+D44+'concentradora GENERAL factor'!D44+'concentradora GENERAL factor'!F44+'concentradora GENERAL factor'!H44+'concentradora GENERAL factor'!J44+'concentradora GENERAL factor'!L44+'concentradora GENERAL factor'!N44</f>
        <v>64365641</v>
      </c>
    </row>
    <row r="45" spans="1:11" s="65" customFormat="1" ht="14.5">
      <c r="A45" s="75">
        <v>337</v>
      </c>
      <c r="B45" s="76" t="s">
        <v>54</v>
      </c>
      <c r="C45" s="106">
        <v>0.97423031599999999</v>
      </c>
      <c r="D45" s="78">
        <v>239728</v>
      </c>
      <c r="E45" s="106">
        <v>1.1543944407</v>
      </c>
      <c r="F45" s="78">
        <v>662808</v>
      </c>
      <c r="G45" s="106">
        <v>0.97423031599999999</v>
      </c>
      <c r="H45" s="78">
        <v>185995</v>
      </c>
      <c r="I45" s="106">
        <v>1.1543944407</v>
      </c>
      <c r="J45" s="78">
        <v>514246</v>
      </c>
      <c r="K45" s="78">
        <f>+J45+H45+F45+D45+'concentradora GENERAL factor'!D45+'concentradora GENERAL factor'!F45+'concentradora GENERAL factor'!H45+'concentradora GENERAL factor'!J45+'concentradora GENERAL factor'!L45+'concentradora GENERAL factor'!N45</f>
        <v>27626194</v>
      </c>
    </row>
    <row r="46" spans="1:11" s="65" customFormat="1" ht="14.5">
      <c r="A46" s="75">
        <v>338</v>
      </c>
      <c r="B46" s="76" t="s">
        <v>55</v>
      </c>
      <c r="C46" s="106">
        <v>3.7952218577000001</v>
      </c>
      <c r="D46" s="78">
        <v>933885</v>
      </c>
      <c r="E46" s="106">
        <v>4.6009525972</v>
      </c>
      <c r="F46" s="78">
        <v>2641685</v>
      </c>
      <c r="G46" s="106">
        <v>3.7952218577000001</v>
      </c>
      <c r="H46" s="78">
        <v>724564</v>
      </c>
      <c r="I46" s="106">
        <v>4.6009525972</v>
      </c>
      <c r="J46" s="78">
        <v>2049576</v>
      </c>
      <c r="K46" s="78">
        <f>+J46+H46+F46+D46+'concentradora GENERAL factor'!D46+'concentradora GENERAL factor'!F46+'concentradora GENERAL factor'!H46+'concentradora GENERAL factor'!J46+'concentradora GENERAL factor'!L46+'concentradora GENERAL factor'!N46</f>
        <v>107726805</v>
      </c>
    </row>
    <row r="47" spans="1:11" s="65" customFormat="1" ht="14.5">
      <c r="A47" s="75">
        <v>339</v>
      </c>
      <c r="B47" s="76" t="s">
        <v>56</v>
      </c>
      <c r="C47" s="106">
        <v>3.3842472117999995</v>
      </c>
      <c r="D47" s="78">
        <v>832757</v>
      </c>
      <c r="E47" s="106">
        <v>4.206787286</v>
      </c>
      <c r="F47" s="78">
        <v>2415371</v>
      </c>
      <c r="G47" s="106">
        <v>3.3842472117999995</v>
      </c>
      <c r="H47" s="78">
        <v>646103</v>
      </c>
      <c r="I47" s="106">
        <v>4.206787286</v>
      </c>
      <c r="J47" s="78">
        <v>1873988</v>
      </c>
      <c r="K47" s="78">
        <f>+J47+H47+F47+D47+'concentradora GENERAL factor'!D47+'concentradora GENERAL factor'!F47+'concentradora GENERAL factor'!H47+'concentradora GENERAL factor'!J47+'concentradora GENERAL factor'!L47+'concentradora GENERAL factor'!N47</f>
        <v>96167453</v>
      </c>
    </row>
    <row r="48" spans="1:11" s="65" customFormat="1" ht="14.5">
      <c r="A48" s="75">
        <v>340</v>
      </c>
      <c r="B48" s="76" t="s">
        <v>57</v>
      </c>
      <c r="C48" s="106">
        <v>1.3181929584000001</v>
      </c>
      <c r="D48" s="78">
        <v>324366</v>
      </c>
      <c r="E48" s="106">
        <v>1.4494290993000001</v>
      </c>
      <c r="F48" s="78">
        <v>832205</v>
      </c>
      <c r="G48" s="106">
        <v>1.3181929584000001</v>
      </c>
      <c r="H48" s="78">
        <v>251662</v>
      </c>
      <c r="I48" s="106">
        <v>1.4494290993000001</v>
      </c>
      <c r="J48" s="78">
        <v>645674</v>
      </c>
      <c r="K48" s="78">
        <f>+J48+H48+F48+D48+'concentradora GENERAL factor'!D48+'concentradora GENERAL factor'!F48+'concentradora GENERAL factor'!H48+'concentradora GENERAL factor'!J48+'concentradora GENERAL factor'!L48+'concentradora GENERAL factor'!N48</f>
        <v>37265174</v>
      </c>
    </row>
    <row r="49" spans="1:11" s="65" customFormat="1" ht="14.5">
      <c r="A49" s="75">
        <v>341</v>
      </c>
      <c r="B49" s="76" t="s">
        <v>58</v>
      </c>
      <c r="C49" s="106">
        <v>0.32718201050000001</v>
      </c>
      <c r="D49" s="78">
        <v>80509</v>
      </c>
      <c r="E49" s="106">
        <v>0.18262868680000002</v>
      </c>
      <c r="F49" s="78">
        <v>104858</v>
      </c>
      <c r="G49" s="106">
        <v>0.32718201050000001</v>
      </c>
      <c r="H49" s="78">
        <v>62464</v>
      </c>
      <c r="I49" s="106">
        <v>0.18262868680000002</v>
      </c>
      <c r="J49" s="78">
        <v>81355</v>
      </c>
      <c r="K49" s="78">
        <f>+J49+H49+F49+D49+'concentradora GENERAL factor'!D49+'concentradora GENERAL factor'!F49+'concentradora GENERAL factor'!H49+'concentradora GENERAL factor'!J49+'concentradora GENERAL factor'!L49+'concentradora GENERAL factor'!N49</f>
        <v>9068797</v>
      </c>
    </row>
    <row r="50" spans="1:11" s="65" customFormat="1" ht="14.5">
      <c r="A50" s="75">
        <v>342</v>
      </c>
      <c r="B50" s="76" t="s">
        <v>59</v>
      </c>
      <c r="C50" s="106">
        <v>3.6560074379000005</v>
      </c>
      <c r="D50" s="78">
        <v>899629</v>
      </c>
      <c r="E50" s="106">
        <v>4.0045557916999996</v>
      </c>
      <c r="F50" s="78">
        <v>2299257</v>
      </c>
      <c r="G50" s="106">
        <v>3.6560074379000005</v>
      </c>
      <c r="H50" s="78">
        <v>697986</v>
      </c>
      <c r="I50" s="106">
        <v>4.0045557916999996</v>
      </c>
      <c r="J50" s="78">
        <v>1783900</v>
      </c>
      <c r="K50" s="78">
        <f>+J50+H50+F50+D50+'concentradora GENERAL factor'!D50+'concentradora GENERAL factor'!F50+'concentradora GENERAL factor'!H50+'concentradora GENERAL factor'!J50+'concentradora GENERAL factor'!L50+'concentradora GENERAL factor'!N50</f>
        <v>103339204</v>
      </c>
    </row>
    <row r="51" spans="1:11" s="65" customFormat="1" ht="14.5">
      <c r="A51" s="75">
        <v>343</v>
      </c>
      <c r="B51" s="76" t="s">
        <v>60</v>
      </c>
      <c r="C51" s="106">
        <v>0.21773827880000002</v>
      </c>
      <c r="D51" s="78">
        <v>53579</v>
      </c>
      <c r="E51" s="106">
        <v>8.9949590999999995E-2</v>
      </c>
      <c r="F51" s="78">
        <v>51645</v>
      </c>
      <c r="G51" s="106">
        <v>0.21773827880000002</v>
      </c>
      <c r="H51" s="78">
        <v>41569</v>
      </c>
      <c r="I51" s="106">
        <v>8.9949590999999995E-2</v>
      </c>
      <c r="J51" s="78">
        <v>40070</v>
      </c>
      <c r="K51" s="78">
        <f>+J51+H51+F51+D51+'concentradora GENERAL factor'!D51+'concentradora GENERAL factor'!F51+'concentradora GENERAL factor'!H51+'concentradora GENERAL factor'!J51+'concentradora GENERAL factor'!L51+'concentradora GENERAL factor'!N51</f>
        <v>6003037</v>
      </c>
    </row>
    <row r="52" spans="1:11" s="65" customFormat="1" ht="14.5">
      <c r="A52" s="75">
        <v>344</v>
      </c>
      <c r="B52" s="76" t="s">
        <v>61</v>
      </c>
      <c r="C52" s="106">
        <v>1.0083507959</v>
      </c>
      <c r="D52" s="78">
        <v>248124</v>
      </c>
      <c r="E52" s="106">
        <v>1.0221995590999999</v>
      </c>
      <c r="F52" s="78">
        <v>586906</v>
      </c>
      <c r="G52" s="106">
        <v>1.0083507959</v>
      </c>
      <c r="H52" s="78">
        <v>192509</v>
      </c>
      <c r="I52" s="106">
        <v>1.0221995590999999</v>
      </c>
      <c r="J52" s="78">
        <v>455357</v>
      </c>
      <c r="K52" s="78">
        <f>+J52+H52+F52+D52+'concentradora GENERAL factor'!D52+'concentradora GENERAL factor'!F52+'concentradora GENERAL factor'!H52+'concentradora GENERAL factor'!J52+'concentradora GENERAL factor'!L52+'concentradora GENERAL factor'!N52</f>
        <v>28417730</v>
      </c>
    </row>
    <row r="53" spans="1:11" s="65" customFormat="1" ht="14.5">
      <c r="A53" s="75">
        <v>345</v>
      </c>
      <c r="B53" s="76" t="s">
        <v>62</v>
      </c>
      <c r="C53" s="106">
        <v>0.71133803490000003</v>
      </c>
      <c r="D53" s="78">
        <v>175038</v>
      </c>
      <c r="E53" s="106">
        <v>0.52977207390000003</v>
      </c>
      <c r="F53" s="78">
        <v>304174</v>
      </c>
      <c r="G53" s="106">
        <v>0.71133803490000003</v>
      </c>
      <c r="H53" s="78">
        <v>135805</v>
      </c>
      <c r="I53" s="106">
        <v>0.52977207390000003</v>
      </c>
      <c r="J53" s="78">
        <v>235996</v>
      </c>
      <c r="K53" s="78">
        <f>+J53+H53+F53+D53+'concentradora GENERAL factor'!D53+'concentradora GENERAL factor'!F53+'concentradora GENERAL factor'!H53+'concentradora GENERAL factor'!J53+'concentradora GENERAL factor'!L53+'concentradora GENERAL factor'!N53</f>
        <v>19852111</v>
      </c>
    </row>
    <row r="54" spans="1:11" s="65" customFormat="1" ht="14.5">
      <c r="A54" s="75">
        <v>346</v>
      </c>
      <c r="B54" s="76" t="s">
        <v>63</v>
      </c>
      <c r="C54" s="106">
        <v>0.68656505560000003</v>
      </c>
      <c r="D54" s="78">
        <v>168942</v>
      </c>
      <c r="E54" s="106">
        <v>0.43914010669999998</v>
      </c>
      <c r="F54" s="78">
        <v>252137</v>
      </c>
      <c r="G54" s="106">
        <v>0.68656505560000003</v>
      </c>
      <c r="H54" s="78">
        <v>131075</v>
      </c>
      <c r="I54" s="106">
        <v>0.43914010669999998</v>
      </c>
      <c r="J54" s="78">
        <v>195623</v>
      </c>
      <c r="K54" s="78">
        <f>+J54+H54+F54+D54+'concentradora GENERAL factor'!D54+'concentradora GENERAL factor'!F54+'concentradora GENERAL factor'!H54+'concentradora GENERAL factor'!J54+'concentradora GENERAL factor'!L54+'concentradora GENERAL factor'!N54</f>
        <v>19087145</v>
      </c>
    </row>
    <row r="55" spans="1:11" s="65" customFormat="1" ht="14.5">
      <c r="A55" s="75">
        <v>347</v>
      </c>
      <c r="B55" s="76" t="s">
        <v>64</v>
      </c>
      <c r="C55" s="106">
        <v>0.54333149019999993</v>
      </c>
      <c r="D55" s="78">
        <v>133697</v>
      </c>
      <c r="E55" s="106">
        <v>0.35223019150000001</v>
      </c>
      <c r="F55" s="78">
        <v>202237</v>
      </c>
      <c r="G55" s="106">
        <v>0.54333149019999993</v>
      </c>
      <c r="H55" s="78">
        <v>103730</v>
      </c>
      <c r="I55" s="106">
        <v>0.35223019150000001</v>
      </c>
      <c r="J55" s="78">
        <v>156907</v>
      </c>
      <c r="K55" s="78">
        <f>+J55+H55+F55+D55+'concentradora GENERAL factor'!D55+'concentradora GENERAL factor'!F55+'concentradora GENERAL factor'!H55+'concentradora GENERAL factor'!J55+'concentradora GENERAL factor'!L55+'concentradora GENERAL factor'!N55</f>
        <v>15109918</v>
      </c>
    </row>
    <row r="56" spans="1:11" s="65" customFormat="1" ht="14.5">
      <c r="A56" s="75">
        <v>348</v>
      </c>
      <c r="B56" s="76" t="s">
        <v>65</v>
      </c>
      <c r="C56" s="106">
        <v>1.7922851401000002</v>
      </c>
      <c r="D56" s="78">
        <v>441025</v>
      </c>
      <c r="E56" s="106">
        <v>1.7849100566</v>
      </c>
      <c r="F56" s="78">
        <v>1024825</v>
      </c>
      <c r="G56" s="106">
        <v>1.7922851401000002</v>
      </c>
      <c r="H56" s="78">
        <v>342174</v>
      </c>
      <c r="I56" s="106">
        <v>1.7849100566</v>
      </c>
      <c r="J56" s="78">
        <v>795120</v>
      </c>
      <c r="K56" s="78">
        <f>+J56+H56+F56+D56+'concentradora GENERAL factor'!D56+'concentradora GENERAL factor'!F56+'concentradora GENERAL factor'!H56+'concentradora GENERAL factor'!J56+'concentradora GENERAL factor'!L56+'concentradora GENERAL factor'!N56</f>
        <v>50478254</v>
      </c>
    </row>
    <row r="57" spans="1:11" s="65" customFormat="1" ht="14.5">
      <c r="A57" s="75">
        <v>349</v>
      </c>
      <c r="B57" s="76" t="s">
        <v>66</v>
      </c>
      <c r="C57" s="106">
        <v>0.90417539599999996</v>
      </c>
      <c r="D57" s="78">
        <v>222489</v>
      </c>
      <c r="E57" s="106">
        <v>1.1427320110000001</v>
      </c>
      <c r="F57" s="78">
        <v>656111</v>
      </c>
      <c r="G57" s="106">
        <v>0.90417539599999996</v>
      </c>
      <c r="H57" s="78">
        <v>172620</v>
      </c>
      <c r="I57" s="106">
        <v>1.1427320110000001</v>
      </c>
      <c r="J57" s="78">
        <v>509050</v>
      </c>
      <c r="K57" s="78">
        <f>+J57+H57+F57+D57+'concentradora GENERAL factor'!D57+'concentradora GENERAL factor'!F57+'concentradora GENERAL factor'!H57+'concentradora GENERAL factor'!J57+'concentradora GENERAL factor'!L57+'concentradora GENERAL factor'!N57</f>
        <v>25712395</v>
      </c>
    </row>
    <row r="58" spans="1:11" s="65" customFormat="1" ht="14.5">
      <c r="A58" s="75">
        <v>350</v>
      </c>
      <c r="B58" s="76" t="s">
        <v>67</v>
      </c>
      <c r="C58" s="106">
        <v>0.34039700549999996</v>
      </c>
      <c r="D58" s="78">
        <v>83761</v>
      </c>
      <c r="E58" s="106">
        <v>0.19001075670000001</v>
      </c>
      <c r="F58" s="78">
        <v>109097</v>
      </c>
      <c r="G58" s="106">
        <v>0.34039700549999996</v>
      </c>
      <c r="H58" s="78">
        <v>64987</v>
      </c>
      <c r="I58" s="106">
        <v>0.19001075670000001</v>
      </c>
      <c r="J58" s="78">
        <v>84644</v>
      </c>
      <c r="K58" s="78">
        <f>+J58+H58+F58+D58+'concentradora GENERAL factor'!D58+'concentradora GENERAL factor'!F58+'concentradora GENERAL factor'!H58+'concentradora GENERAL factor'!J58+'concentradora GENERAL factor'!L58+'concentradora GENERAL factor'!N58</f>
        <v>9435095</v>
      </c>
    </row>
    <row r="59" spans="1:11" s="65" customFormat="1" ht="14.5">
      <c r="A59" s="75">
        <v>351</v>
      </c>
      <c r="B59" s="76" t="s">
        <v>68</v>
      </c>
      <c r="C59" s="106">
        <v>3.056072892</v>
      </c>
      <c r="D59" s="78">
        <v>752004</v>
      </c>
      <c r="E59" s="106">
        <v>2.1066814556</v>
      </c>
      <c r="F59" s="78">
        <v>1209573</v>
      </c>
      <c r="G59" s="106">
        <v>3.056072892</v>
      </c>
      <c r="H59" s="78">
        <v>583449</v>
      </c>
      <c r="I59" s="106">
        <v>2.1066814556</v>
      </c>
      <c r="J59" s="78">
        <v>938459</v>
      </c>
      <c r="K59" s="78">
        <f>+J59+H59+F59+D59+'concentradora GENERAL factor'!D59+'concentradora GENERAL factor'!F59+'concentradora GENERAL factor'!H59+'concentradora GENERAL factor'!J59+'concentradora GENERAL factor'!L59+'concentradora GENERAL factor'!N59</f>
        <v>85116603</v>
      </c>
    </row>
    <row r="60" spans="1:11" s="65" customFormat="1" ht="14.5">
      <c r="A60" s="75">
        <v>352</v>
      </c>
      <c r="B60" s="76" t="s">
        <v>69</v>
      </c>
      <c r="C60" s="106">
        <v>0.60865091380000003</v>
      </c>
      <c r="D60" s="78">
        <v>149770</v>
      </c>
      <c r="E60" s="106">
        <v>0.64019295120000008</v>
      </c>
      <c r="F60" s="78">
        <v>367573</v>
      </c>
      <c r="G60" s="106">
        <v>0.60865091380000003</v>
      </c>
      <c r="H60" s="78">
        <v>116200</v>
      </c>
      <c r="I60" s="106">
        <v>0.64019295120000008</v>
      </c>
      <c r="J60" s="78">
        <v>285185</v>
      </c>
      <c r="K60" s="78">
        <f>+J60+H60+F60+D60+'concentradora GENERAL factor'!D60+'concentradora GENERAL factor'!F60+'concentradora GENERAL factor'!H60+'concentradora GENERAL factor'!J60+'concentradora GENERAL factor'!L60+'concentradora GENERAL factor'!N60</f>
        <v>17176870</v>
      </c>
    </row>
    <row r="61" spans="1:11" s="65" customFormat="1" ht="14.5">
      <c r="A61" s="75">
        <v>353</v>
      </c>
      <c r="B61" s="76" t="s">
        <v>70</v>
      </c>
      <c r="C61" s="106">
        <v>2.5873385952999999</v>
      </c>
      <c r="D61" s="78">
        <v>636663</v>
      </c>
      <c r="E61" s="106">
        <v>2.3204513111999998</v>
      </c>
      <c r="F61" s="78">
        <v>1332311</v>
      </c>
      <c r="G61" s="106">
        <v>2.5873385952999999</v>
      </c>
      <c r="H61" s="78">
        <v>493961</v>
      </c>
      <c r="I61" s="106">
        <v>2.3204513111999998</v>
      </c>
      <c r="J61" s="78">
        <v>1033686</v>
      </c>
      <c r="K61" s="78">
        <f>+J61+H61+F61+D61+'concentradora GENERAL factor'!D61+'concentradora GENERAL factor'!F61+'concentradora GENERAL factor'!H61+'concentradora GENERAL factor'!J61+'concentradora GENERAL factor'!L61+'concentradora GENERAL factor'!N61</f>
        <v>72609016</v>
      </c>
    </row>
    <row r="62" spans="1:11" s="65" customFormat="1" ht="14.5">
      <c r="A62" s="75">
        <v>354</v>
      </c>
      <c r="B62" s="76" t="s">
        <v>71</v>
      </c>
      <c r="C62" s="106">
        <v>1.0574767033000001</v>
      </c>
      <c r="D62" s="78">
        <v>260212</v>
      </c>
      <c r="E62" s="106">
        <v>1.2310066786</v>
      </c>
      <c r="F62" s="78">
        <v>706795</v>
      </c>
      <c r="G62" s="106">
        <v>1.0574767033000001</v>
      </c>
      <c r="H62" s="78">
        <v>201888</v>
      </c>
      <c r="I62" s="106">
        <v>1.2310066786</v>
      </c>
      <c r="J62" s="78">
        <v>548374</v>
      </c>
      <c r="K62" s="78">
        <f>+J62+H62+F62+D62+'concentradora GENERAL factor'!D62+'concentradora GENERAL factor'!F62+'concentradora GENERAL factor'!H62+'concentradora GENERAL factor'!J62+'concentradora GENERAL factor'!L62+'concentradora GENERAL factor'!N62</f>
        <v>29964344</v>
      </c>
    </row>
    <row r="63" spans="1:11" s="65" customFormat="1" ht="14.5">
      <c r="A63" s="75">
        <v>355</v>
      </c>
      <c r="B63" s="76" t="s">
        <v>72</v>
      </c>
      <c r="C63" s="106">
        <v>0.7484365543</v>
      </c>
      <c r="D63" s="78">
        <v>184167</v>
      </c>
      <c r="E63" s="106">
        <v>0.86239945809999996</v>
      </c>
      <c r="F63" s="78">
        <v>495156</v>
      </c>
      <c r="G63" s="106">
        <v>0.7484365543</v>
      </c>
      <c r="H63" s="78">
        <v>142888</v>
      </c>
      <c r="I63" s="106">
        <v>0.86239945809999996</v>
      </c>
      <c r="J63" s="78">
        <v>384171</v>
      </c>
      <c r="K63" s="78">
        <f>+J63+H63+F63+D63+'concentradora GENERAL factor'!D63+'concentradora GENERAL factor'!F63+'concentradora GENERAL factor'!H63+'concentradora GENERAL factor'!J63+'concentradora GENERAL factor'!L63+'concentradora GENERAL factor'!N63</f>
        <v>21198447</v>
      </c>
    </row>
    <row r="64" spans="1:11" s="65" customFormat="1" ht="14.5">
      <c r="A64" s="75">
        <v>356</v>
      </c>
      <c r="B64" s="76" t="s">
        <v>73</v>
      </c>
      <c r="C64" s="106">
        <v>1.0265567192</v>
      </c>
      <c r="D64" s="78">
        <v>252603</v>
      </c>
      <c r="E64" s="106">
        <v>1.2306344734000001</v>
      </c>
      <c r="F64" s="78">
        <v>706582</v>
      </c>
      <c r="G64" s="106">
        <v>1.0265567192</v>
      </c>
      <c r="H64" s="78">
        <v>195985</v>
      </c>
      <c r="I64" s="106">
        <v>1.2306344734000001</v>
      </c>
      <c r="J64" s="78">
        <v>548208</v>
      </c>
      <c r="K64" s="78">
        <f>+J64+H64+F64+D64+'concentradora GENERAL factor'!D64+'concentradora GENERAL factor'!F64+'concentradora GENERAL factor'!H64+'concentradora GENERAL factor'!J64+'concentradora GENERAL factor'!L64+'concentradora GENERAL factor'!N64</f>
        <v>29124524</v>
      </c>
    </row>
    <row r="65" spans="1:11" s="65" customFormat="1" ht="14.5">
      <c r="A65" s="75">
        <v>357</v>
      </c>
      <c r="B65" s="76" t="s">
        <v>74</v>
      </c>
      <c r="C65" s="106">
        <v>1.9871556572000002</v>
      </c>
      <c r="D65" s="78">
        <v>488977</v>
      </c>
      <c r="E65" s="106">
        <v>1.8713857324000001</v>
      </c>
      <c r="F65" s="78">
        <v>1074476</v>
      </c>
      <c r="G65" s="106">
        <v>1.9871556572000002</v>
      </c>
      <c r="H65" s="78">
        <v>379377</v>
      </c>
      <c r="I65" s="106">
        <v>1.8713857324000001</v>
      </c>
      <c r="J65" s="78">
        <v>833642</v>
      </c>
      <c r="K65" s="78">
        <f>+J65+H65+F65+D65+'concentradora GENERAL factor'!D65+'concentradora GENERAL factor'!F65+'concentradora GENERAL factor'!H65+'concentradora GENERAL factor'!J65+'concentradora GENERAL factor'!L65+'concentradora GENERAL factor'!N65</f>
        <v>55856917</v>
      </c>
    </row>
    <row r="66" spans="1:11" s="65" customFormat="1" ht="14.5">
      <c r="A66" s="75">
        <v>358</v>
      </c>
      <c r="B66" s="76" t="s">
        <v>75</v>
      </c>
      <c r="C66" s="106">
        <v>8.7972103611999994</v>
      </c>
      <c r="D66" s="78">
        <v>2164721</v>
      </c>
      <c r="E66" s="106">
        <v>9.1783942322999987</v>
      </c>
      <c r="F66" s="78">
        <v>5269870</v>
      </c>
      <c r="G66" s="106">
        <v>8.7972103611999994</v>
      </c>
      <c r="H66" s="78">
        <v>1679519</v>
      </c>
      <c r="I66" s="106">
        <v>9.1783942322999987</v>
      </c>
      <c r="J66" s="78">
        <v>4088680</v>
      </c>
      <c r="K66" s="78">
        <f>+J66+H66+F66+D66+'concentradora GENERAL factor'!D66+'concentradora GENERAL factor'!F66+'concentradora GENERAL factor'!H66+'concentradora GENERAL factor'!J66+'concentradora GENERAL factor'!L66+'concentradora GENERAL factor'!N66</f>
        <v>248191857</v>
      </c>
    </row>
    <row r="67" spans="1:11" s="65" customFormat="1" ht="11.5" customHeight="1">
      <c r="A67" s="80"/>
      <c r="B67" s="80"/>
      <c r="C67" s="107"/>
      <c r="D67" s="107"/>
      <c r="E67" s="107"/>
      <c r="F67" s="107"/>
      <c r="G67" s="107"/>
      <c r="H67" s="107"/>
      <c r="I67" s="107"/>
      <c r="J67" s="107"/>
      <c r="K67" s="107"/>
    </row>
    <row r="68" spans="1:11" s="65" customFormat="1" ht="14.5">
      <c r="A68" s="84"/>
      <c r="B68" s="85" t="s">
        <v>77</v>
      </c>
      <c r="C68" s="87">
        <f>SUM(C9:C67)</f>
        <v>100.00000000010003</v>
      </c>
      <c r="D68" s="87">
        <f t="shared" ref="D68:K68" si="0">SUM(D9:D67)</f>
        <v>24606872</v>
      </c>
      <c r="E68" s="87">
        <f t="shared" si="0"/>
        <v>100.00000000000001</v>
      </c>
      <c r="F68" s="87">
        <f t="shared" si="0"/>
        <v>57416036</v>
      </c>
      <c r="G68" s="87">
        <f t="shared" si="0"/>
        <v>100.00000000010003</v>
      </c>
      <c r="H68" s="87">
        <f t="shared" si="0"/>
        <v>19091475</v>
      </c>
      <c r="I68" s="87">
        <f t="shared" si="0"/>
        <v>100.00000000000001</v>
      </c>
      <c r="J68" s="87">
        <f t="shared" si="0"/>
        <v>44546776</v>
      </c>
      <c r="K68" s="87">
        <f t="shared" si="0"/>
        <v>2816838201</v>
      </c>
    </row>
    <row r="69" spans="1:11" s="65" customFormat="1" ht="14.5">
      <c r="A69" s="80"/>
      <c r="B69" s="80"/>
      <c r="C69" s="108"/>
      <c r="D69" s="80"/>
      <c r="E69" s="80"/>
      <c r="F69" s="80"/>
      <c r="G69" s="80"/>
      <c r="H69" s="80"/>
      <c r="I69" s="80"/>
      <c r="J69" s="80"/>
    </row>
    <row r="70" spans="1:11" s="65" customFormat="1" ht="14.5">
      <c r="A70" s="80"/>
      <c r="B70" s="80"/>
      <c r="C70" s="108"/>
      <c r="D70" s="82"/>
      <c r="E70" s="82"/>
      <c r="F70" s="82"/>
      <c r="G70" s="82"/>
      <c r="H70" s="82"/>
      <c r="I70" s="82"/>
      <c r="J70" s="82"/>
      <c r="K70" s="65" t="s">
        <v>113</v>
      </c>
    </row>
    <row r="71" spans="1:11" s="65" customFormat="1" ht="14.5">
      <c r="A71" s="80"/>
      <c r="B71" s="80"/>
      <c r="C71" s="108"/>
      <c r="D71" s="82"/>
      <c r="E71" s="82"/>
      <c r="F71" s="82"/>
      <c r="G71" s="82"/>
      <c r="H71" s="109" t="s">
        <v>108</v>
      </c>
      <c r="I71" s="110"/>
      <c r="J71" s="109" t="s">
        <v>109</v>
      </c>
      <c r="K71" s="110"/>
    </row>
    <row r="72" spans="1:11">
      <c r="A72" s="88"/>
      <c r="B72" s="88"/>
      <c r="C72" s="111"/>
      <c r="D72" s="88"/>
      <c r="E72" s="88"/>
      <c r="F72" s="88"/>
      <c r="G72" s="88"/>
      <c r="H72" s="88"/>
      <c r="I72" s="88"/>
      <c r="J72" s="88"/>
      <c r="K72" s="112"/>
    </row>
  </sheetData>
  <mergeCells count="14">
    <mergeCell ref="I7:J7"/>
    <mergeCell ref="K7:K8"/>
    <mergeCell ref="H71:I71"/>
    <mergeCell ref="J71:K71"/>
    <mergeCell ref="A1:K1"/>
    <mergeCell ref="A2:K2"/>
    <mergeCell ref="A3:K3"/>
    <mergeCell ref="A5:K5"/>
    <mergeCell ref="G6:H6"/>
    <mergeCell ref="A7:A8"/>
    <mergeCell ref="B7:B8"/>
    <mergeCell ref="C7:D7"/>
    <mergeCell ref="E7:F7"/>
    <mergeCell ref="G7:H7"/>
  </mergeCells>
  <printOptions horizontalCentered="1" verticalCentered="1"/>
  <pageMargins left="0.74803149606299213" right="0.31496062992125984" top="0.19685039370078741" bottom="0.31496062992125984" header="0" footer="0"/>
  <pageSetup scale="6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1"/>
  <sheetViews>
    <sheetView showGridLines="0" tabSelected="1" topLeftCell="E49" zoomScaleNormal="100" workbookViewId="0">
      <selection activeCell="G70" sqref="G70"/>
    </sheetView>
  </sheetViews>
  <sheetFormatPr baseColWidth="10" defaultRowHeight="13"/>
  <cols>
    <col min="1" max="1" width="6.81640625" style="60" customWidth="1"/>
    <col min="2" max="2" width="29.54296875" style="60" customWidth="1"/>
    <col min="3" max="3" width="12.81640625" style="113" customWidth="1"/>
    <col min="4" max="4" width="15.81640625" style="60" customWidth="1"/>
    <col min="5" max="5" width="12.81640625" style="60" customWidth="1"/>
    <col min="6" max="6" width="15.81640625" style="60" customWidth="1"/>
    <col min="7" max="7" width="12.81640625" style="60" customWidth="1"/>
    <col min="8" max="8" width="15.81640625" style="60" customWidth="1"/>
    <col min="9" max="9" width="12.81640625" style="60" customWidth="1"/>
    <col min="10" max="10" width="15.81640625" style="60" customWidth="1"/>
    <col min="11" max="11" width="12.81640625" style="60" customWidth="1"/>
    <col min="12" max="12" width="15.81640625" style="60" customWidth="1"/>
    <col min="13" max="13" width="17.1796875" style="60" customWidth="1"/>
    <col min="14" max="232" width="10.90625" style="60"/>
    <col min="233" max="233" width="6.81640625" style="60" customWidth="1"/>
    <col min="234" max="234" width="29.54296875" style="60" customWidth="1"/>
    <col min="235" max="235" width="16.1796875" style="60" customWidth="1"/>
    <col min="236" max="236" width="12.1796875" style="60" customWidth="1"/>
    <col min="237" max="237" width="21.453125" style="60" customWidth="1"/>
    <col min="238" max="238" width="16" style="60" customWidth="1"/>
    <col min="239" max="239" width="15.81640625" style="60" customWidth="1"/>
    <col min="240" max="241" width="0" style="60" hidden="1" customWidth="1"/>
    <col min="242" max="488" width="10.90625" style="60"/>
    <col min="489" max="489" width="6.81640625" style="60" customWidth="1"/>
    <col min="490" max="490" width="29.54296875" style="60" customWidth="1"/>
    <col min="491" max="491" width="16.1796875" style="60" customWidth="1"/>
    <col min="492" max="492" width="12.1796875" style="60" customWidth="1"/>
    <col min="493" max="493" width="21.453125" style="60" customWidth="1"/>
    <col min="494" max="494" width="16" style="60" customWidth="1"/>
    <col min="495" max="495" width="15.81640625" style="60" customWidth="1"/>
    <col min="496" max="497" width="0" style="60" hidden="1" customWidth="1"/>
    <col min="498" max="744" width="10.90625" style="60"/>
    <col min="745" max="745" width="6.81640625" style="60" customWidth="1"/>
    <col min="746" max="746" width="29.54296875" style="60" customWidth="1"/>
    <col min="747" max="747" width="16.1796875" style="60" customWidth="1"/>
    <col min="748" max="748" width="12.1796875" style="60" customWidth="1"/>
    <col min="749" max="749" width="21.453125" style="60" customWidth="1"/>
    <col min="750" max="750" width="16" style="60" customWidth="1"/>
    <col min="751" max="751" width="15.81640625" style="60" customWidth="1"/>
    <col min="752" max="753" width="0" style="60" hidden="1" customWidth="1"/>
    <col min="754" max="1000" width="10.90625" style="60"/>
    <col min="1001" max="1001" width="6.81640625" style="60" customWidth="1"/>
    <col min="1002" max="1002" width="29.54296875" style="60" customWidth="1"/>
    <col min="1003" max="1003" width="16.1796875" style="60" customWidth="1"/>
    <col min="1004" max="1004" width="12.1796875" style="60" customWidth="1"/>
    <col min="1005" max="1005" width="21.453125" style="60" customWidth="1"/>
    <col min="1006" max="1006" width="16" style="60" customWidth="1"/>
    <col min="1007" max="1007" width="15.81640625" style="60" customWidth="1"/>
    <col min="1008" max="1009" width="0" style="60" hidden="1" customWidth="1"/>
    <col min="1010" max="1256" width="10.90625" style="60"/>
    <col min="1257" max="1257" width="6.81640625" style="60" customWidth="1"/>
    <col min="1258" max="1258" width="29.54296875" style="60" customWidth="1"/>
    <col min="1259" max="1259" width="16.1796875" style="60" customWidth="1"/>
    <col min="1260" max="1260" width="12.1796875" style="60" customWidth="1"/>
    <col min="1261" max="1261" width="21.453125" style="60" customWidth="1"/>
    <col min="1262" max="1262" width="16" style="60" customWidth="1"/>
    <col min="1263" max="1263" width="15.81640625" style="60" customWidth="1"/>
    <col min="1264" max="1265" width="0" style="60" hidden="1" customWidth="1"/>
    <col min="1266" max="1512" width="10.90625" style="60"/>
    <col min="1513" max="1513" width="6.81640625" style="60" customWidth="1"/>
    <col min="1514" max="1514" width="29.54296875" style="60" customWidth="1"/>
    <col min="1515" max="1515" width="16.1796875" style="60" customWidth="1"/>
    <col min="1516" max="1516" width="12.1796875" style="60" customWidth="1"/>
    <col min="1517" max="1517" width="21.453125" style="60" customWidth="1"/>
    <col min="1518" max="1518" width="16" style="60" customWidth="1"/>
    <col min="1519" max="1519" width="15.81640625" style="60" customWidth="1"/>
    <col min="1520" max="1521" width="0" style="60" hidden="1" customWidth="1"/>
    <col min="1522" max="1768" width="10.90625" style="60"/>
    <col min="1769" max="1769" width="6.81640625" style="60" customWidth="1"/>
    <col min="1770" max="1770" width="29.54296875" style="60" customWidth="1"/>
    <col min="1771" max="1771" width="16.1796875" style="60" customWidth="1"/>
    <col min="1772" max="1772" width="12.1796875" style="60" customWidth="1"/>
    <col min="1773" max="1773" width="21.453125" style="60" customWidth="1"/>
    <col min="1774" max="1774" width="16" style="60" customWidth="1"/>
    <col min="1775" max="1775" width="15.81640625" style="60" customWidth="1"/>
    <col min="1776" max="1777" width="0" style="60" hidden="1" customWidth="1"/>
    <col min="1778" max="2024" width="10.90625" style="60"/>
    <col min="2025" max="2025" width="6.81640625" style="60" customWidth="1"/>
    <col min="2026" max="2026" width="29.54296875" style="60" customWidth="1"/>
    <col min="2027" max="2027" width="16.1796875" style="60" customWidth="1"/>
    <col min="2028" max="2028" width="12.1796875" style="60" customWidth="1"/>
    <col min="2029" max="2029" width="21.453125" style="60" customWidth="1"/>
    <col min="2030" max="2030" width="16" style="60" customWidth="1"/>
    <col min="2031" max="2031" width="15.81640625" style="60" customWidth="1"/>
    <col min="2032" max="2033" width="0" style="60" hidden="1" customWidth="1"/>
    <col min="2034" max="2280" width="10.90625" style="60"/>
    <col min="2281" max="2281" width="6.81640625" style="60" customWidth="1"/>
    <col min="2282" max="2282" width="29.54296875" style="60" customWidth="1"/>
    <col min="2283" max="2283" width="16.1796875" style="60" customWidth="1"/>
    <col min="2284" max="2284" width="12.1796875" style="60" customWidth="1"/>
    <col min="2285" max="2285" width="21.453125" style="60" customWidth="1"/>
    <col min="2286" max="2286" width="16" style="60" customWidth="1"/>
    <col min="2287" max="2287" width="15.81640625" style="60" customWidth="1"/>
    <col min="2288" max="2289" width="0" style="60" hidden="1" customWidth="1"/>
    <col min="2290" max="2536" width="10.90625" style="60"/>
    <col min="2537" max="2537" width="6.81640625" style="60" customWidth="1"/>
    <col min="2538" max="2538" width="29.54296875" style="60" customWidth="1"/>
    <col min="2539" max="2539" width="16.1796875" style="60" customWidth="1"/>
    <col min="2540" max="2540" width="12.1796875" style="60" customWidth="1"/>
    <col min="2541" max="2541" width="21.453125" style="60" customWidth="1"/>
    <col min="2542" max="2542" width="16" style="60" customWidth="1"/>
    <col min="2543" max="2543" width="15.81640625" style="60" customWidth="1"/>
    <col min="2544" max="2545" width="0" style="60" hidden="1" customWidth="1"/>
    <col min="2546" max="2792" width="10.90625" style="60"/>
    <col min="2793" max="2793" width="6.81640625" style="60" customWidth="1"/>
    <col min="2794" max="2794" width="29.54296875" style="60" customWidth="1"/>
    <col min="2795" max="2795" width="16.1796875" style="60" customWidth="1"/>
    <col min="2796" max="2796" width="12.1796875" style="60" customWidth="1"/>
    <col min="2797" max="2797" width="21.453125" style="60" customWidth="1"/>
    <col min="2798" max="2798" width="16" style="60" customWidth="1"/>
    <col min="2799" max="2799" width="15.81640625" style="60" customWidth="1"/>
    <col min="2800" max="2801" width="0" style="60" hidden="1" customWidth="1"/>
    <col min="2802" max="3048" width="10.90625" style="60"/>
    <col min="3049" max="3049" width="6.81640625" style="60" customWidth="1"/>
    <col min="3050" max="3050" width="29.54296875" style="60" customWidth="1"/>
    <col min="3051" max="3051" width="16.1796875" style="60" customWidth="1"/>
    <col min="3052" max="3052" width="12.1796875" style="60" customWidth="1"/>
    <col min="3053" max="3053" width="21.453125" style="60" customWidth="1"/>
    <col min="3054" max="3054" width="16" style="60" customWidth="1"/>
    <col min="3055" max="3055" width="15.81640625" style="60" customWidth="1"/>
    <col min="3056" max="3057" width="0" style="60" hidden="1" customWidth="1"/>
    <col min="3058" max="3304" width="10.90625" style="60"/>
    <col min="3305" max="3305" width="6.81640625" style="60" customWidth="1"/>
    <col min="3306" max="3306" width="29.54296875" style="60" customWidth="1"/>
    <col min="3307" max="3307" width="16.1796875" style="60" customWidth="1"/>
    <col min="3308" max="3308" width="12.1796875" style="60" customWidth="1"/>
    <col min="3309" max="3309" width="21.453125" style="60" customWidth="1"/>
    <col min="3310" max="3310" width="16" style="60" customWidth="1"/>
    <col min="3311" max="3311" width="15.81640625" style="60" customWidth="1"/>
    <col min="3312" max="3313" width="0" style="60" hidden="1" customWidth="1"/>
    <col min="3314" max="3560" width="10.90625" style="60"/>
    <col min="3561" max="3561" width="6.81640625" style="60" customWidth="1"/>
    <col min="3562" max="3562" width="29.54296875" style="60" customWidth="1"/>
    <col min="3563" max="3563" width="16.1796875" style="60" customWidth="1"/>
    <col min="3564" max="3564" width="12.1796875" style="60" customWidth="1"/>
    <col min="3565" max="3565" width="21.453125" style="60" customWidth="1"/>
    <col min="3566" max="3566" width="16" style="60" customWidth="1"/>
    <col min="3567" max="3567" width="15.81640625" style="60" customWidth="1"/>
    <col min="3568" max="3569" width="0" style="60" hidden="1" customWidth="1"/>
    <col min="3570" max="3816" width="10.90625" style="60"/>
    <col min="3817" max="3817" width="6.81640625" style="60" customWidth="1"/>
    <col min="3818" max="3818" width="29.54296875" style="60" customWidth="1"/>
    <col min="3819" max="3819" width="16.1796875" style="60" customWidth="1"/>
    <col min="3820" max="3820" width="12.1796875" style="60" customWidth="1"/>
    <col min="3821" max="3821" width="21.453125" style="60" customWidth="1"/>
    <col min="3822" max="3822" width="16" style="60" customWidth="1"/>
    <col min="3823" max="3823" width="15.81640625" style="60" customWidth="1"/>
    <col min="3824" max="3825" width="0" style="60" hidden="1" customWidth="1"/>
    <col min="3826" max="4072" width="10.90625" style="60"/>
    <col min="4073" max="4073" width="6.81640625" style="60" customWidth="1"/>
    <col min="4074" max="4074" width="29.54296875" style="60" customWidth="1"/>
    <col min="4075" max="4075" width="16.1796875" style="60" customWidth="1"/>
    <col min="4076" max="4076" width="12.1796875" style="60" customWidth="1"/>
    <col min="4077" max="4077" width="21.453125" style="60" customWidth="1"/>
    <col min="4078" max="4078" width="16" style="60" customWidth="1"/>
    <col min="4079" max="4079" width="15.81640625" style="60" customWidth="1"/>
    <col min="4080" max="4081" width="0" style="60" hidden="1" customWidth="1"/>
    <col min="4082" max="4328" width="10.90625" style="60"/>
    <col min="4329" max="4329" width="6.81640625" style="60" customWidth="1"/>
    <col min="4330" max="4330" width="29.54296875" style="60" customWidth="1"/>
    <col min="4331" max="4331" width="16.1796875" style="60" customWidth="1"/>
    <col min="4332" max="4332" width="12.1796875" style="60" customWidth="1"/>
    <col min="4333" max="4333" width="21.453125" style="60" customWidth="1"/>
    <col min="4334" max="4334" width="16" style="60" customWidth="1"/>
    <col min="4335" max="4335" width="15.81640625" style="60" customWidth="1"/>
    <col min="4336" max="4337" width="0" style="60" hidden="1" customWidth="1"/>
    <col min="4338" max="4584" width="10.90625" style="60"/>
    <col min="4585" max="4585" width="6.81640625" style="60" customWidth="1"/>
    <col min="4586" max="4586" width="29.54296875" style="60" customWidth="1"/>
    <col min="4587" max="4587" width="16.1796875" style="60" customWidth="1"/>
    <col min="4588" max="4588" width="12.1796875" style="60" customWidth="1"/>
    <col min="4589" max="4589" width="21.453125" style="60" customWidth="1"/>
    <col min="4590" max="4590" width="16" style="60" customWidth="1"/>
    <col min="4591" max="4591" width="15.81640625" style="60" customWidth="1"/>
    <col min="4592" max="4593" width="0" style="60" hidden="1" customWidth="1"/>
    <col min="4594" max="4840" width="10.90625" style="60"/>
    <col min="4841" max="4841" width="6.81640625" style="60" customWidth="1"/>
    <col min="4842" max="4842" width="29.54296875" style="60" customWidth="1"/>
    <col min="4843" max="4843" width="16.1796875" style="60" customWidth="1"/>
    <col min="4844" max="4844" width="12.1796875" style="60" customWidth="1"/>
    <col min="4845" max="4845" width="21.453125" style="60" customWidth="1"/>
    <col min="4846" max="4846" width="16" style="60" customWidth="1"/>
    <col min="4847" max="4847" width="15.81640625" style="60" customWidth="1"/>
    <col min="4848" max="4849" width="0" style="60" hidden="1" customWidth="1"/>
    <col min="4850" max="5096" width="10.90625" style="60"/>
    <col min="5097" max="5097" width="6.81640625" style="60" customWidth="1"/>
    <col min="5098" max="5098" width="29.54296875" style="60" customWidth="1"/>
    <col min="5099" max="5099" width="16.1796875" style="60" customWidth="1"/>
    <col min="5100" max="5100" width="12.1796875" style="60" customWidth="1"/>
    <col min="5101" max="5101" width="21.453125" style="60" customWidth="1"/>
    <col min="5102" max="5102" width="16" style="60" customWidth="1"/>
    <col min="5103" max="5103" width="15.81640625" style="60" customWidth="1"/>
    <col min="5104" max="5105" width="0" style="60" hidden="1" customWidth="1"/>
    <col min="5106" max="5352" width="10.90625" style="60"/>
    <col min="5353" max="5353" width="6.81640625" style="60" customWidth="1"/>
    <col min="5354" max="5354" width="29.54296875" style="60" customWidth="1"/>
    <col min="5355" max="5355" width="16.1796875" style="60" customWidth="1"/>
    <col min="5356" max="5356" width="12.1796875" style="60" customWidth="1"/>
    <col min="5357" max="5357" width="21.453125" style="60" customWidth="1"/>
    <col min="5358" max="5358" width="16" style="60" customWidth="1"/>
    <col min="5359" max="5359" width="15.81640625" style="60" customWidth="1"/>
    <col min="5360" max="5361" width="0" style="60" hidden="1" customWidth="1"/>
    <col min="5362" max="5608" width="10.90625" style="60"/>
    <col min="5609" max="5609" width="6.81640625" style="60" customWidth="1"/>
    <col min="5610" max="5610" width="29.54296875" style="60" customWidth="1"/>
    <col min="5611" max="5611" width="16.1796875" style="60" customWidth="1"/>
    <col min="5612" max="5612" width="12.1796875" style="60" customWidth="1"/>
    <col min="5613" max="5613" width="21.453125" style="60" customWidth="1"/>
    <col min="5614" max="5614" width="16" style="60" customWidth="1"/>
    <col min="5615" max="5615" width="15.81640625" style="60" customWidth="1"/>
    <col min="5616" max="5617" width="0" style="60" hidden="1" customWidth="1"/>
    <col min="5618" max="5864" width="10.90625" style="60"/>
    <col min="5865" max="5865" width="6.81640625" style="60" customWidth="1"/>
    <col min="5866" max="5866" width="29.54296875" style="60" customWidth="1"/>
    <col min="5867" max="5867" width="16.1796875" style="60" customWidth="1"/>
    <col min="5868" max="5868" width="12.1796875" style="60" customWidth="1"/>
    <col min="5869" max="5869" width="21.453125" style="60" customWidth="1"/>
    <col min="5870" max="5870" width="16" style="60" customWidth="1"/>
    <col min="5871" max="5871" width="15.81640625" style="60" customWidth="1"/>
    <col min="5872" max="5873" width="0" style="60" hidden="1" customWidth="1"/>
    <col min="5874" max="6120" width="10.90625" style="60"/>
    <col min="6121" max="6121" width="6.81640625" style="60" customWidth="1"/>
    <col min="6122" max="6122" width="29.54296875" style="60" customWidth="1"/>
    <col min="6123" max="6123" width="16.1796875" style="60" customWidth="1"/>
    <col min="6124" max="6124" width="12.1796875" style="60" customWidth="1"/>
    <col min="6125" max="6125" width="21.453125" style="60" customWidth="1"/>
    <col min="6126" max="6126" width="16" style="60" customWidth="1"/>
    <col min="6127" max="6127" width="15.81640625" style="60" customWidth="1"/>
    <col min="6128" max="6129" width="0" style="60" hidden="1" customWidth="1"/>
    <col min="6130" max="6376" width="10.90625" style="60"/>
    <col min="6377" max="6377" width="6.81640625" style="60" customWidth="1"/>
    <col min="6378" max="6378" width="29.54296875" style="60" customWidth="1"/>
    <col min="6379" max="6379" width="16.1796875" style="60" customWidth="1"/>
    <col min="6380" max="6380" width="12.1796875" style="60" customWidth="1"/>
    <col min="6381" max="6381" width="21.453125" style="60" customWidth="1"/>
    <col min="6382" max="6382" width="16" style="60" customWidth="1"/>
    <col min="6383" max="6383" width="15.81640625" style="60" customWidth="1"/>
    <col min="6384" max="6385" width="0" style="60" hidden="1" customWidth="1"/>
    <col min="6386" max="6632" width="10.90625" style="60"/>
    <col min="6633" max="6633" width="6.81640625" style="60" customWidth="1"/>
    <col min="6634" max="6634" width="29.54296875" style="60" customWidth="1"/>
    <col min="6635" max="6635" width="16.1796875" style="60" customWidth="1"/>
    <col min="6636" max="6636" width="12.1796875" style="60" customWidth="1"/>
    <col min="6637" max="6637" width="21.453125" style="60" customWidth="1"/>
    <col min="6638" max="6638" width="16" style="60" customWidth="1"/>
    <col min="6639" max="6639" width="15.81640625" style="60" customWidth="1"/>
    <col min="6640" max="6641" width="0" style="60" hidden="1" customWidth="1"/>
    <col min="6642" max="6888" width="10.90625" style="60"/>
    <col min="6889" max="6889" width="6.81640625" style="60" customWidth="1"/>
    <col min="6890" max="6890" width="29.54296875" style="60" customWidth="1"/>
    <col min="6891" max="6891" width="16.1796875" style="60" customWidth="1"/>
    <col min="6892" max="6892" width="12.1796875" style="60" customWidth="1"/>
    <col min="6893" max="6893" width="21.453125" style="60" customWidth="1"/>
    <col min="6894" max="6894" width="16" style="60" customWidth="1"/>
    <col min="6895" max="6895" width="15.81640625" style="60" customWidth="1"/>
    <col min="6896" max="6897" width="0" style="60" hidden="1" customWidth="1"/>
    <col min="6898" max="7144" width="10.90625" style="60"/>
    <col min="7145" max="7145" width="6.81640625" style="60" customWidth="1"/>
    <col min="7146" max="7146" width="29.54296875" style="60" customWidth="1"/>
    <col min="7147" max="7147" width="16.1796875" style="60" customWidth="1"/>
    <col min="7148" max="7148" width="12.1796875" style="60" customWidth="1"/>
    <col min="7149" max="7149" width="21.453125" style="60" customWidth="1"/>
    <col min="7150" max="7150" width="16" style="60" customWidth="1"/>
    <col min="7151" max="7151" width="15.81640625" style="60" customWidth="1"/>
    <col min="7152" max="7153" width="0" style="60" hidden="1" customWidth="1"/>
    <col min="7154" max="7400" width="10.90625" style="60"/>
    <col min="7401" max="7401" width="6.81640625" style="60" customWidth="1"/>
    <col min="7402" max="7402" width="29.54296875" style="60" customWidth="1"/>
    <col min="7403" max="7403" width="16.1796875" style="60" customWidth="1"/>
    <col min="7404" max="7404" width="12.1796875" style="60" customWidth="1"/>
    <col min="7405" max="7405" width="21.453125" style="60" customWidth="1"/>
    <col min="7406" max="7406" width="16" style="60" customWidth="1"/>
    <col min="7407" max="7407" width="15.81640625" style="60" customWidth="1"/>
    <col min="7408" max="7409" width="0" style="60" hidden="1" customWidth="1"/>
    <col min="7410" max="7656" width="10.90625" style="60"/>
    <col min="7657" max="7657" width="6.81640625" style="60" customWidth="1"/>
    <col min="7658" max="7658" width="29.54296875" style="60" customWidth="1"/>
    <col min="7659" max="7659" width="16.1796875" style="60" customWidth="1"/>
    <col min="7660" max="7660" width="12.1796875" style="60" customWidth="1"/>
    <col min="7661" max="7661" width="21.453125" style="60" customWidth="1"/>
    <col min="7662" max="7662" width="16" style="60" customWidth="1"/>
    <col min="7663" max="7663" width="15.81640625" style="60" customWidth="1"/>
    <col min="7664" max="7665" width="0" style="60" hidden="1" customWidth="1"/>
    <col min="7666" max="7912" width="10.90625" style="60"/>
    <col min="7913" max="7913" width="6.81640625" style="60" customWidth="1"/>
    <col min="7914" max="7914" width="29.54296875" style="60" customWidth="1"/>
    <col min="7915" max="7915" width="16.1796875" style="60" customWidth="1"/>
    <col min="7916" max="7916" width="12.1796875" style="60" customWidth="1"/>
    <col min="7917" max="7917" width="21.453125" style="60" customWidth="1"/>
    <col min="7918" max="7918" width="16" style="60" customWidth="1"/>
    <col min="7919" max="7919" width="15.81640625" style="60" customWidth="1"/>
    <col min="7920" max="7921" width="0" style="60" hidden="1" customWidth="1"/>
    <col min="7922" max="8168" width="10.90625" style="60"/>
    <col min="8169" max="8169" width="6.81640625" style="60" customWidth="1"/>
    <col min="8170" max="8170" width="29.54296875" style="60" customWidth="1"/>
    <col min="8171" max="8171" width="16.1796875" style="60" customWidth="1"/>
    <col min="8172" max="8172" width="12.1796875" style="60" customWidth="1"/>
    <col min="8173" max="8173" width="21.453125" style="60" customWidth="1"/>
    <col min="8174" max="8174" width="16" style="60" customWidth="1"/>
    <col min="8175" max="8175" width="15.81640625" style="60" customWidth="1"/>
    <col min="8176" max="8177" width="0" style="60" hidden="1" customWidth="1"/>
    <col min="8178" max="8424" width="10.90625" style="60"/>
    <col min="8425" max="8425" width="6.81640625" style="60" customWidth="1"/>
    <col min="8426" max="8426" width="29.54296875" style="60" customWidth="1"/>
    <col min="8427" max="8427" width="16.1796875" style="60" customWidth="1"/>
    <col min="8428" max="8428" width="12.1796875" style="60" customWidth="1"/>
    <col min="8429" max="8429" width="21.453125" style="60" customWidth="1"/>
    <col min="8430" max="8430" width="16" style="60" customWidth="1"/>
    <col min="8431" max="8431" width="15.81640625" style="60" customWidth="1"/>
    <col min="8432" max="8433" width="0" style="60" hidden="1" customWidth="1"/>
    <col min="8434" max="8680" width="10.90625" style="60"/>
    <col min="8681" max="8681" width="6.81640625" style="60" customWidth="1"/>
    <col min="8682" max="8682" width="29.54296875" style="60" customWidth="1"/>
    <col min="8683" max="8683" width="16.1796875" style="60" customWidth="1"/>
    <col min="8684" max="8684" width="12.1796875" style="60" customWidth="1"/>
    <col min="8685" max="8685" width="21.453125" style="60" customWidth="1"/>
    <col min="8686" max="8686" width="16" style="60" customWidth="1"/>
    <col min="8687" max="8687" width="15.81640625" style="60" customWidth="1"/>
    <col min="8688" max="8689" width="0" style="60" hidden="1" customWidth="1"/>
    <col min="8690" max="8936" width="10.90625" style="60"/>
    <col min="8937" max="8937" width="6.81640625" style="60" customWidth="1"/>
    <col min="8938" max="8938" width="29.54296875" style="60" customWidth="1"/>
    <col min="8939" max="8939" width="16.1796875" style="60" customWidth="1"/>
    <col min="8940" max="8940" width="12.1796875" style="60" customWidth="1"/>
    <col min="8941" max="8941" width="21.453125" style="60" customWidth="1"/>
    <col min="8942" max="8942" width="16" style="60" customWidth="1"/>
    <col min="8943" max="8943" width="15.81640625" style="60" customWidth="1"/>
    <col min="8944" max="8945" width="0" style="60" hidden="1" customWidth="1"/>
    <col min="8946" max="9192" width="10.90625" style="60"/>
    <col min="9193" max="9193" width="6.81640625" style="60" customWidth="1"/>
    <col min="9194" max="9194" width="29.54296875" style="60" customWidth="1"/>
    <col min="9195" max="9195" width="16.1796875" style="60" customWidth="1"/>
    <col min="9196" max="9196" width="12.1796875" style="60" customWidth="1"/>
    <col min="9197" max="9197" width="21.453125" style="60" customWidth="1"/>
    <col min="9198" max="9198" width="16" style="60" customWidth="1"/>
    <col min="9199" max="9199" width="15.81640625" style="60" customWidth="1"/>
    <col min="9200" max="9201" width="0" style="60" hidden="1" customWidth="1"/>
    <col min="9202" max="9448" width="10.90625" style="60"/>
    <col min="9449" max="9449" width="6.81640625" style="60" customWidth="1"/>
    <col min="9450" max="9450" width="29.54296875" style="60" customWidth="1"/>
    <col min="9451" max="9451" width="16.1796875" style="60" customWidth="1"/>
    <col min="9452" max="9452" width="12.1796875" style="60" customWidth="1"/>
    <col min="9453" max="9453" width="21.453125" style="60" customWidth="1"/>
    <col min="9454" max="9454" width="16" style="60" customWidth="1"/>
    <col min="9455" max="9455" width="15.81640625" style="60" customWidth="1"/>
    <col min="9456" max="9457" width="0" style="60" hidden="1" customWidth="1"/>
    <col min="9458" max="9704" width="10.90625" style="60"/>
    <col min="9705" max="9705" width="6.81640625" style="60" customWidth="1"/>
    <col min="9706" max="9706" width="29.54296875" style="60" customWidth="1"/>
    <col min="9707" max="9707" width="16.1796875" style="60" customWidth="1"/>
    <col min="9708" max="9708" width="12.1796875" style="60" customWidth="1"/>
    <col min="9709" max="9709" width="21.453125" style="60" customWidth="1"/>
    <col min="9710" max="9710" width="16" style="60" customWidth="1"/>
    <col min="9711" max="9711" width="15.81640625" style="60" customWidth="1"/>
    <col min="9712" max="9713" width="0" style="60" hidden="1" customWidth="1"/>
    <col min="9714" max="9960" width="10.90625" style="60"/>
    <col min="9961" max="9961" width="6.81640625" style="60" customWidth="1"/>
    <col min="9962" max="9962" width="29.54296875" style="60" customWidth="1"/>
    <col min="9963" max="9963" width="16.1796875" style="60" customWidth="1"/>
    <col min="9964" max="9964" width="12.1796875" style="60" customWidth="1"/>
    <col min="9965" max="9965" width="21.453125" style="60" customWidth="1"/>
    <col min="9966" max="9966" width="16" style="60" customWidth="1"/>
    <col min="9967" max="9967" width="15.81640625" style="60" customWidth="1"/>
    <col min="9968" max="9969" width="0" style="60" hidden="1" customWidth="1"/>
    <col min="9970" max="10216" width="10.90625" style="60"/>
    <col min="10217" max="10217" width="6.81640625" style="60" customWidth="1"/>
    <col min="10218" max="10218" width="29.54296875" style="60" customWidth="1"/>
    <col min="10219" max="10219" width="16.1796875" style="60" customWidth="1"/>
    <col min="10220" max="10220" width="12.1796875" style="60" customWidth="1"/>
    <col min="10221" max="10221" width="21.453125" style="60" customWidth="1"/>
    <col min="10222" max="10222" width="16" style="60" customWidth="1"/>
    <col min="10223" max="10223" width="15.81640625" style="60" customWidth="1"/>
    <col min="10224" max="10225" width="0" style="60" hidden="1" customWidth="1"/>
    <col min="10226" max="10472" width="10.90625" style="60"/>
    <col min="10473" max="10473" width="6.81640625" style="60" customWidth="1"/>
    <col min="10474" max="10474" width="29.54296875" style="60" customWidth="1"/>
    <col min="10475" max="10475" width="16.1796875" style="60" customWidth="1"/>
    <col min="10476" max="10476" width="12.1796875" style="60" customWidth="1"/>
    <col min="10477" max="10477" width="21.453125" style="60" customWidth="1"/>
    <col min="10478" max="10478" width="16" style="60" customWidth="1"/>
    <col min="10479" max="10479" width="15.81640625" style="60" customWidth="1"/>
    <col min="10480" max="10481" width="0" style="60" hidden="1" customWidth="1"/>
    <col min="10482" max="10728" width="10.90625" style="60"/>
    <col min="10729" max="10729" width="6.81640625" style="60" customWidth="1"/>
    <col min="10730" max="10730" width="29.54296875" style="60" customWidth="1"/>
    <col min="10731" max="10731" width="16.1796875" style="60" customWidth="1"/>
    <col min="10732" max="10732" width="12.1796875" style="60" customWidth="1"/>
    <col min="10733" max="10733" width="21.453125" style="60" customWidth="1"/>
    <col min="10734" max="10734" width="16" style="60" customWidth="1"/>
    <col min="10735" max="10735" width="15.81640625" style="60" customWidth="1"/>
    <col min="10736" max="10737" width="0" style="60" hidden="1" customWidth="1"/>
    <col min="10738" max="10984" width="10.90625" style="60"/>
    <col min="10985" max="10985" width="6.81640625" style="60" customWidth="1"/>
    <col min="10986" max="10986" width="29.54296875" style="60" customWidth="1"/>
    <col min="10987" max="10987" width="16.1796875" style="60" customWidth="1"/>
    <col min="10988" max="10988" width="12.1796875" style="60" customWidth="1"/>
    <col min="10989" max="10989" width="21.453125" style="60" customWidth="1"/>
    <col min="10990" max="10990" width="16" style="60" customWidth="1"/>
    <col min="10991" max="10991" width="15.81640625" style="60" customWidth="1"/>
    <col min="10992" max="10993" width="0" style="60" hidden="1" customWidth="1"/>
    <col min="10994" max="11240" width="10.90625" style="60"/>
    <col min="11241" max="11241" width="6.81640625" style="60" customWidth="1"/>
    <col min="11242" max="11242" width="29.54296875" style="60" customWidth="1"/>
    <col min="11243" max="11243" width="16.1796875" style="60" customWidth="1"/>
    <col min="11244" max="11244" width="12.1796875" style="60" customWidth="1"/>
    <col min="11245" max="11245" width="21.453125" style="60" customWidth="1"/>
    <col min="11246" max="11246" width="16" style="60" customWidth="1"/>
    <col min="11247" max="11247" width="15.81640625" style="60" customWidth="1"/>
    <col min="11248" max="11249" width="0" style="60" hidden="1" customWidth="1"/>
    <col min="11250" max="11496" width="10.90625" style="60"/>
    <col min="11497" max="11497" width="6.81640625" style="60" customWidth="1"/>
    <col min="11498" max="11498" width="29.54296875" style="60" customWidth="1"/>
    <col min="11499" max="11499" width="16.1796875" style="60" customWidth="1"/>
    <col min="11500" max="11500" width="12.1796875" style="60" customWidth="1"/>
    <col min="11501" max="11501" width="21.453125" style="60" customWidth="1"/>
    <col min="11502" max="11502" width="16" style="60" customWidth="1"/>
    <col min="11503" max="11503" width="15.81640625" style="60" customWidth="1"/>
    <col min="11504" max="11505" width="0" style="60" hidden="1" customWidth="1"/>
    <col min="11506" max="11752" width="10.90625" style="60"/>
    <col min="11753" max="11753" width="6.81640625" style="60" customWidth="1"/>
    <col min="11754" max="11754" width="29.54296875" style="60" customWidth="1"/>
    <col min="11755" max="11755" width="16.1796875" style="60" customWidth="1"/>
    <col min="11756" max="11756" width="12.1796875" style="60" customWidth="1"/>
    <col min="11757" max="11757" width="21.453125" style="60" customWidth="1"/>
    <col min="11758" max="11758" width="16" style="60" customWidth="1"/>
    <col min="11759" max="11759" width="15.81640625" style="60" customWidth="1"/>
    <col min="11760" max="11761" width="0" style="60" hidden="1" customWidth="1"/>
    <col min="11762" max="12008" width="10.90625" style="60"/>
    <col min="12009" max="12009" width="6.81640625" style="60" customWidth="1"/>
    <col min="12010" max="12010" width="29.54296875" style="60" customWidth="1"/>
    <col min="12011" max="12011" width="16.1796875" style="60" customWidth="1"/>
    <col min="12012" max="12012" width="12.1796875" style="60" customWidth="1"/>
    <col min="12013" max="12013" width="21.453125" style="60" customWidth="1"/>
    <col min="12014" max="12014" width="16" style="60" customWidth="1"/>
    <col min="12015" max="12015" width="15.81640625" style="60" customWidth="1"/>
    <col min="12016" max="12017" width="0" style="60" hidden="1" customWidth="1"/>
    <col min="12018" max="12264" width="10.90625" style="60"/>
    <col min="12265" max="12265" width="6.81640625" style="60" customWidth="1"/>
    <col min="12266" max="12266" width="29.54296875" style="60" customWidth="1"/>
    <col min="12267" max="12267" width="16.1796875" style="60" customWidth="1"/>
    <col min="12268" max="12268" width="12.1796875" style="60" customWidth="1"/>
    <col min="12269" max="12269" width="21.453125" style="60" customWidth="1"/>
    <col min="12270" max="12270" width="16" style="60" customWidth="1"/>
    <col min="12271" max="12271" width="15.81640625" style="60" customWidth="1"/>
    <col min="12272" max="12273" width="0" style="60" hidden="1" customWidth="1"/>
    <col min="12274" max="12520" width="10.90625" style="60"/>
    <col min="12521" max="12521" width="6.81640625" style="60" customWidth="1"/>
    <col min="12522" max="12522" width="29.54296875" style="60" customWidth="1"/>
    <col min="12523" max="12523" width="16.1796875" style="60" customWidth="1"/>
    <col min="12524" max="12524" width="12.1796875" style="60" customWidth="1"/>
    <col min="12525" max="12525" width="21.453125" style="60" customWidth="1"/>
    <col min="12526" max="12526" width="16" style="60" customWidth="1"/>
    <col min="12527" max="12527" width="15.81640625" style="60" customWidth="1"/>
    <col min="12528" max="12529" width="0" style="60" hidden="1" customWidth="1"/>
    <col min="12530" max="12776" width="10.90625" style="60"/>
    <col min="12777" max="12777" width="6.81640625" style="60" customWidth="1"/>
    <col min="12778" max="12778" width="29.54296875" style="60" customWidth="1"/>
    <col min="12779" max="12779" width="16.1796875" style="60" customWidth="1"/>
    <col min="12780" max="12780" width="12.1796875" style="60" customWidth="1"/>
    <col min="12781" max="12781" width="21.453125" style="60" customWidth="1"/>
    <col min="12782" max="12782" width="16" style="60" customWidth="1"/>
    <col min="12783" max="12783" width="15.81640625" style="60" customWidth="1"/>
    <col min="12784" max="12785" width="0" style="60" hidden="1" customWidth="1"/>
    <col min="12786" max="13032" width="10.90625" style="60"/>
    <col min="13033" max="13033" width="6.81640625" style="60" customWidth="1"/>
    <col min="13034" max="13034" width="29.54296875" style="60" customWidth="1"/>
    <col min="13035" max="13035" width="16.1796875" style="60" customWidth="1"/>
    <col min="13036" max="13036" width="12.1796875" style="60" customWidth="1"/>
    <col min="13037" max="13037" width="21.453125" style="60" customWidth="1"/>
    <col min="13038" max="13038" width="16" style="60" customWidth="1"/>
    <col min="13039" max="13039" width="15.81640625" style="60" customWidth="1"/>
    <col min="13040" max="13041" width="0" style="60" hidden="1" customWidth="1"/>
    <col min="13042" max="13288" width="10.90625" style="60"/>
    <col min="13289" max="13289" width="6.81640625" style="60" customWidth="1"/>
    <col min="13290" max="13290" width="29.54296875" style="60" customWidth="1"/>
    <col min="13291" max="13291" width="16.1796875" style="60" customWidth="1"/>
    <col min="13292" max="13292" width="12.1796875" style="60" customWidth="1"/>
    <col min="13293" max="13293" width="21.453125" style="60" customWidth="1"/>
    <col min="13294" max="13294" width="16" style="60" customWidth="1"/>
    <col min="13295" max="13295" width="15.81640625" style="60" customWidth="1"/>
    <col min="13296" max="13297" width="0" style="60" hidden="1" customWidth="1"/>
    <col min="13298" max="13544" width="10.90625" style="60"/>
    <col min="13545" max="13545" width="6.81640625" style="60" customWidth="1"/>
    <col min="13546" max="13546" width="29.54296875" style="60" customWidth="1"/>
    <col min="13547" max="13547" width="16.1796875" style="60" customWidth="1"/>
    <col min="13548" max="13548" width="12.1796875" style="60" customWidth="1"/>
    <col min="13549" max="13549" width="21.453125" style="60" customWidth="1"/>
    <col min="13550" max="13550" width="16" style="60" customWidth="1"/>
    <col min="13551" max="13551" width="15.81640625" style="60" customWidth="1"/>
    <col min="13552" max="13553" width="0" style="60" hidden="1" customWidth="1"/>
    <col min="13554" max="13800" width="10.90625" style="60"/>
    <col min="13801" max="13801" width="6.81640625" style="60" customWidth="1"/>
    <col min="13802" max="13802" width="29.54296875" style="60" customWidth="1"/>
    <col min="13803" max="13803" width="16.1796875" style="60" customWidth="1"/>
    <col min="13804" max="13804" width="12.1796875" style="60" customWidth="1"/>
    <col min="13805" max="13805" width="21.453125" style="60" customWidth="1"/>
    <col min="13806" max="13806" width="16" style="60" customWidth="1"/>
    <col min="13807" max="13807" width="15.81640625" style="60" customWidth="1"/>
    <col min="13808" max="13809" width="0" style="60" hidden="1" customWidth="1"/>
    <col min="13810" max="14056" width="10.90625" style="60"/>
    <col min="14057" max="14057" width="6.81640625" style="60" customWidth="1"/>
    <col min="14058" max="14058" width="29.54296875" style="60" customWidth="1"/>
    <col min="14059" max="14059" width="16.1796875" style="60" customWidth="1"/>
    <col min="14060" max="14060" width="12.1796875" style="60" customWidth="1"/>
    <col min="14061" max="14061" width="21.453125" style="60" customWidth="1"/>
    <col min="14062" max="14062" width="16" style="60" customWidth="1"/>
    <col min="14063" max="14063" width="15.81640625" style="60" customWidth="1"/>
    <col min="14064" max="14065" width="0" style="60" hidden="1" customWidth="1"/>
    <col min="14066" max="14312" width="10.90625" style="60"/>
    <col min="14313" max="14313" width="6.81640625" style="60" customWidth="1"/>
    <col min="14314" max="14314" width="29.54296875" style="60" customWidth="1"/>
    <col min="14315" max="14315" width="16.1796875" style="60" customWidth="1"/>
    <col min="14316" max="14316" width="12.1796875" style="60" customWidth="1"/>
    <col min="14317" max="14317" width="21.453125" style="60" customWidth="1"/>
    <col min="14318" max="14318" width="16" style="60" customWidth="1"/>
    <col min="14319" max="14319" width="15.81640625" style="60" customWidth="1"/>
    <col min="14320" max="14321" width="0" style="60" hidden="1" customWidth="1"/>
    <col min="14322" max="14568" width="10.90625" style="60"/>
    <col min="14569" max="14569" width="6.81640625" style="60" customWidth="1"/>
    <col min="14570" max="14570" width="29.54296875" style="60" customWidth="1"/>
    <col min="14571" max="14571" width="16.1796875" style="60" customWidth="1"/>
    <col min="14572" max="14572" width="12.1796875" style="60" customWidth="1"/>
    <col min="14573" max="14573" width="21.453125" style="60" customWidth="1"/>
    <col min="14574" max="14574" width="16" style="60" customWidth="1"/>
    <col min="14575" max="14575" width="15.81640625" style="60" customWidth="1"/>
    <col min="14576" max="14577" width="0" style="60" hidden="1" customWidth="1"/>
    <col min="14578" max="14824" width="10.90625" style="60"/>
    <col min="14825" max="14825" width="6.81640625" style="60" customWidth="1"/>
    <col min="14826" max="14826" width="29.54296875" style="60" customWidth="1"/>
    <col min="14827" max="14827" width="16.1796875" style="60" customWidth="1"/>
    <col min="14828" max="14828" width="12.1796875" style="60" customWidth="1"/>
    <col min="14829" max="14829" width="21.453125" style="60" customWidth="1"/>
    <col min="14830" max="14830" width="16" style="60" customWidth="1"/>
    <col min="14831" max="14831" width="15.81640625" style="60" customWidth="1"/>
    <col min="14832" max="14833" width="0" style="60" hidden="1" customWidth="1"/>
    <col min="14834" max="15080" width="10.90625" style="60"/>
    <col min="15081" max="15081" width="6.81640625" style="60" customWidth="1"/>
    <col min="15082" max="15082" width="29.54296875" style="60" customWidth="1"/>
    <col min="15083" max="15083" width="16.1796875" style="60" customWidth="1"/>
    <col min="15084" max="15084" width="12.1796875" style="60" customWidth="1"/>
    <col min="15085" max="15085" width="21.453125" style="60" customWidth="1"/>
    <col min="15086" max="15086" width="16" style="60" customWidth="1"/>
    <col min="15087" max="15087" width="15.81640625" style="60" customWidth="1"/>
    <col min="15088" max="15089" width="0" style="60" hidden="1" customWidth="1"/>
    <col min="15090" max="15336" width="10.90625" style="60"/>
    <col min="15337" max="15337" width="6.81640625" style="60" customWidth="1"/>
    <col min="15338" max="15338" width="29.54296875" style="60" customWidth="1"/>
    <col min="15339" max="15339" width="16.1796875" style="60" customWidth="1"/>
    <col min="15340" max="15340" width="12.1796875" style="60" customWidth="1"/>
    <col min="15341" max="15341" width="21.453125" style="60" customWidth="1"/>
    <col min="15342" max="15342" width="16" style="60" customWidth="1"/>
    <col min="15343" max="15343" width="15.81640625" style="60" customWidth="1"/>
    <col min="15344" max="15345" width="0" style="60" hidden="1" customWidth="1"/>
    <col min="15346" max="15592" width="10.90625" style="60"/>
    <col min="15593" max="15593" width="6.81640625" style="60" customWidth="1"/>
    <col min="15594" max="15594" width="29.54296875" style="60" customWidth="1"/>
    <col min="15595" max="15595" width="16.1796875" style="60" customWidth="1"/>
    <col min="15596" max="15596" width="12.1796875" style="60" customWidth="1"/>
    <col min="15597" max="15597" width="21.453125" style="60" customWidth="1"/>
    <col min="15598" max="15598" width="16" style="60" customWidth="1"/>
    <col min="15599" max="15599" width="15.81640625" style="60" customWidth="1"/>
    <col min="15600" max="15601" width="0" style="60" hidden="1" customWidth="1"/>
    <col min="15602" max="15848" width="10.90625" style="60"/>
    <col min="15849" max="15849" width="6.81640625" style="60" customWidth="1"/>
    <col min="15850" max="15850" width="29.54296875" style="60" customWidth="1"/>
    <col min="15851" max="15851" width="16.1796875" style="60" customWidth="1"/>
    <col min="15852" max="15852" width="12.1796875" style="60" customWidth="1"/>
    <col min="15853" max="15853" width="21.453125" style="60" customWidth="1"/>
    <col min="15854" max="15854" width="16" style="60" customWidth="1"/>
    <col min="15855" max="15855" width="15.81640625" style="60" customWidth="1"/>
    <col min="15856" max="15857" width="0" style="60" hidden="1" customWidth="1"/>
    <col min="15858" max="16104" width="10.90625" style="60"/>
    <col min="16105" max="16105" width="6.81640625" style="60" customWidth="1"/>
    <col min="16106" max="16106" width="29.54296875" style="60" customWidth="1"/>
    <col min="16107" max="16107" width="16.1796875" style="60" customWidth="1"/>
    <col min="16108" max="16108" width="12.1796875" style="60" customWidth="1"/>
    <col min="16109" max="16109" width="21.453125" style="60" customWidth="1"/>
    <col min="16110" max="16110" width="16" style="60" customWidth="1"/>
    <col min="16111" max="16111" width="15.81640625" style="60" customWidth="1"/>
    <col min="16112" max="16113" width="0" style="60" hidden="1" customWidth="1"/>
    <col min="16114" max="16384" width="10.90625" style="60"/>
  </cols>
  <sheetData>
    <row r="1" spans="1:13" ht="23.5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3" ht="21">
      <c r="A2" s="61" t="s">
        <v>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spans="1:13" ht="18.5">
      <c r="A3" s="62" t="s">
        <v>2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</row>
    <row r="4" spans="1:13" ht="7.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3" s="115" customFormat="1" ht="18.649999999999999" customHeight="1">
      <c r="A5" s="114" t="s">
        <v>114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</row>
    <row r="6" spans="1:13" ht="7.5" customHeight="1"/>
    <row r="7" spans="1:13" s="104" customFormat="1" ht="26.25" customHeight="1">
      <c r="A7" s="68" t="s">
        <v>97</v>
      </c>
      <c r="B7" s="68" t="s">
        <v>98</v>
      </c>
      <c r="C7" s="69" t="s">
        <v>99</v>
      </c>
      <c r="D7" s="70"/>
      <c r="E7" s="69" t="s">
        <v>101</v>
      </c>
      <c r="F7" s="70"/>
      <c r="G7" s="69" t="s">
        <v>102</v>
      </c>
      <c r="H7" s="70"/>
      <c r="I7" s="69" t="s">
        <v>103</v>
      </c>
      <c r="J7" s="70"/>
      <c r="K7" s="69" t="s">
        <v>104</v>
      </c>
      <c r="L7" s="70"/>
      <c r="M7" s="116" t="s">
        <v>112</v>
      </c>
    </row>
    <row r="8" spans="1:13" s="65" customFormat="1" ht="15" customHeight="1">
      <c r="A8" s="72"/>
      <c r="B8" s="72"/>
      <c r="C8" s="73" t="s">
        <v>105</v>
      </c>
      <c r="D8" s="74" t="s">
        <v>106</v>
      </c>
      <c r="E8" s="73" t="s">
        <v>105</v>
      </c>
      <c r="F8" s="74" t="s">
        <v>106</v>
      </c>
      <c r="G8" s="73" t="s">
        <v>105</v>
      </c>
      <c r="H8" s="74" t="s">
        <v>106</v>
      </c>
      <c r="I8" s="73" t="s">
        <v>105</v>
      </c>
      <c r="J8" s="74" t="s">
        <v>106</v>
      </c>
      <c r="K8" s="73" t="s">
        <v>105</v>
      </c>
      <c r="L8" s="74" t="s">
        <v>106</v>
      </c>
      <c r="M8" s="117"/>
    </row>
    <row r="9" spans="1:13" s="65" customFormat="1" ht="14.5">
      <c r="A9" s="75">
        <v>301</v>
      </c>
      <c r="B9" s="76" t="s">
        <v>18</v>
      </c>
      <c r="C9" s="106">
        <v>0.51970024830000006</v>
      </c>
      <c r="D9" s="78">
        <v>392998</v>
      </c>
      <c r="E9" s="106">
        <v>0.51970024830000006</v>
      </c>
      <c r="F9" s="78">
        <v>8151</v>
      </c>
      <c r="G9" s="106">
        <v>0.51970024830000006</v>
      </c>
      <c r="H9" s="78">
        <v>1442</v>
      </c>
      <c r="I9" s="106">
        <v>0.51970024830000006</v>
      </c>
      <c r="J9" s="78">
        <v>18664</v>
      </c>
      <c r="K9" s="106">
        <v>0.51970024830000006</v>
      </c>
      <c r="L9" s="78">
        <v>639</v>
      </c>
      <c r="M9" s="78">
        <f>+D9+F9+H9+J9+L9</f>
        <v>421894</v>
      </c>
    </row>
    <row r="10" spans="1:13" s="65" customFormat="1" ht="14.5">
      <c r="A10" s="75">
        <v>302</v>
      </c>
      <c r="B10" s="76" t="s">
        <v>19</v>
      </c>
      <c r="C10" s="106">
        <v>0.43301897829999997</v>
      </c>
      <c r="D10" s="78">
        <v>327450</v>
      </c>
      <c r="E10" s="106">
        <v>0.43301897829999997</v>
      </c>
      <c r="F10" s="78">
        <v>6792</v>
      </c>
      <c r="G10" s="106">
        <v>0.43301897829999997</v>
      </c>
      <c r="H10" s="78">
        <v>1202</v>
      </c>
      <c r="I10" s="106">
        <v>0.43301897829999997</v>
      </c>
      <c r="J10" s="78">
        <v>15551</v>
      </c>
      <c r="K10" s="106">
        <v>0.43301897829999997</v>
      </c>
      <c r="L10" s="78">
        <v>532</v>
      </c>
      <c r="M10" s="78">
        <f t="shared" ref="M10:M66" si="0">+D10+F10+H10+J10+L10</f>
        <v>351527</v>
      </c>
    </row>
    <row r="11" spans="1:13" s="65" customFormat="1" ht="14.5">
      <c r="A11" s="75">
        <v>303</v>
      </c>
      <c r="B11" s="76" t="s">
        <v>20</v>
      </c>
      <c r="C11" s="106">
        <v>0.3438724594</v>
      </c>
      <c r="D11" s="78">
        <v>260037</v>
      </c>
      <c r="E11" s="106">
        <v>0.3438724594</v>
      </c>
      <c r="F11" s="78">
        <v>5393</v>
      </c>
      <c r="G11" s="106">
        <v>0.3438724594</v>
      </c>
      <c r="H11" s="78">
        <v>954</v>
      </c>
      <c r="I11" s="106">
        <v>0.3438724594</v>
      </c>
      <c r="J11" s="78">
        <v>12349</v>
      </c>
      <c r="K11" s="106">
        <v>0.3438724594</v>
      </c>
      <c r="L11" s="78">
        <v>423</v>
      </c>
      <c r="M11" s="78">
        <f t="shared" si="0"/>
        <v>279156</v>
      </c>
    </row>
    <row r="12" spans="1:13" s="65" customFormat="1" ht="14.5">
      <c r="A12" s="75">
        <v>304</v>
      </c>
      <c r="B12" s="76" t="s">
        <v>21</v>
      </c>
      <c r="C12" s="106">
        <v>0.39986224110000002</v>
      </c>
      <c r="D12" s="78">
        <v>302377</v>
      </c>
      <c r="E12" s="106">
        <v>0.39986224110000002</v>
      </c>
      <c r="F12" s="78">
        <v>6272</v>
      </c>
      <c r="G12" s="106">
        <v>0.39986224110000002</v>
      </c>
      <c r="H12" s="78">
        <v>1110</v>
      </c>
      <c r="I12" s="106">
        <v>0.39986224110000002</v>
      </c>
      <c r="J12" s="78">
        <v>14360</v>
      </c>
      <c r="K12" s="106">
        <v>0.39986224110000002</v>
      </c>
      <c r="L12" s="78">
        <v>491</v>
      </c>
      <c r="M12" s="78">
        <f t="shared" si="0"/>
        <v>324610</v>
      </c>
    </row>
    <row r="13" spans="1:13" s="65" customFormat="1" ht="14.5">
      <c r="A13" s="75">
        <v>305</v>
      </c>
      <c r="B13" s="76" t="s">
        <v>22</v>
      </c>
      <c r="C13" s="106">
        <v>2.5464457209</v>
      </c>
      <c r="D13" s="78">
        <v>1925628</v>
      </c>
      <c r="E13" s="106">
        <v>2.5464457209</v>
      </c>
      <c r="F13" s="78">
        <v>39939</v>
      </c>
      <c r="G13" s="106">
        <v>2.5464457209</v>
      </c>
      <c r="H13" s="78">
        <v>7068</v>
      </c>
      <c r="I13" s="106">
        <v>2.5464457209</v>
      </c>
      <c r="J13" s="78">
        <v>91449</v>
      </c>
      <c r="K13" s="106">
        <v>2.5464457209</v>
      </c>
      <c r="L13" s="78">
        <v>3129</v>
      </c>
      <c r="M13" s="78">
        <f t="shared" si="0"/>
        <v>2067213</v>
      </c>
    </row>
    <row r="14" spans="1:13" s="65" customFormat="1" ht="14.5">
      <c r="A14" s="75">
        <v>306</v>
      </c>
      <c r="B14" s="76" t="s">
        <v>23</v>
      </c>
      <c r="C14" s="106">
        <v>0.55741326450000006</v>
      </c>
      <c r="D14" s="78">
        <v>421517</v>
      </c>
      <c r="E14" s="106">
        <v>0.55741326450000006</v>
      </c>
      <c r="F14" s="78">
        <v>8743</v>
      </c>
      <c r="G14" s="106">
        <v>0.55741326450000006</v>
      </c>
      <c r="H14" s="78">
        <v>1547</v>
      </c>
      <c r="I14" s="106">
        <v>0.55741326450000006</v>
      </c>
      <c r="J14" s="78">
        <v>20018</v>
      </c>
      <c r="K14" s="106">
        <v>0.55741326450000006</v>
      </c>
      <c r="L14" s="78">
        <v>685</v>
      </c>
      <c r="M14" s="78">
        <f t="shared" si="0"/>
        <v>452510</v>
      </c>
    </row>
    <row r="15" spans="1:13" s="65" customFormat="1" ht="14.5">
      <c r="A15" s="75">
        <v>307</v>
      </c>
      <c r="B15" s="76" t="s">
        <v>24</v>
      </c>
      <c r="C15" s="106">
        <v>1.0981455282000001</v>
      </c>
      <c r="D15" s="78">
        <v>830420</v>
      </c>
      <c r="E15" s="106">
        <v>1.0981455282000001</v>
      </c>
      <c r="F15" s="78">
        <v>17224</v>
      </c>
      <c r="G15" s="106">
        <v>1.0981455282000001</v>
      </c>
      <c r="H15" s="78">
        <v>3048</v>
      </c>
      <c r="I15" s="106">
        <v>1.0981455282000001</v>
      </c>
      <c r="J15" s="78">
        <v>39437</v>
      </c>
      <c r="K15" s="106">
        <v>1.0981455282000001</v>
      </c>
      <c r="L15" s="78">
        <v>1349</v>
      </c>
      <c r="M15" s="78">
        <f t="shared" si="0"/>
        <v>891478</v>
      </c>
    </row>
    <row r="16" spans="1:13" s="65" customFormat="1" ht="14.5">
      <c r="A16" s="75">
        <v>308</v>
      </c>
      <c r="B16" s="76" t="s">
        <v>25</v>
      </c>
      <c r="C16" s="106">
        <v>0.71851673449999998</v>
      </c>
      <c r="D16" s="78">
        <v>543344</v>
      </c>
      <c r="E16" s="106">
        <v>0.71851673449999998</v>
      </c>
      <c r="F16" s="78">
        <v>11269</v>
      </c>
      <c r="G16" s="106">
        <v>0.71851673449999998</v>
      </c>
      <c r="H16" s="78">
        <v>1994</v>
      </c>
      <c r="I16" s="106">
        <v>0.71851673449999998</v>
      </c>
      <c r="J16" s="78">
        <v>25804</v>
      </c>
      <c r="K16" s="106">
        <v>0.71851673449999998</v>
      </c>
      <c r="L16" s="78">
        <v>883</v>
      </c>
      <c r="M16" s="78">
        <f t="shared" si="0"/>
        <v>583294</v>
      </c>
    </row>
    <row r="17" spans="1:13" s="65" customFormat="1" ht="14.5">
      <c r="A17" s="75">
        <v>309</v>
      </c>
      <c r="B17" s="76" t="s">
        <v>26</v>
      </c>
      <c r="C17" s="106">
        <v>1.1217130045999999</v>
      </c>
      <c r="D17" s="78">
        <v>848242</v>
      </c>
      <c r="E17" s="106">
        <v>1.1217130045999999</v>
      </c>
      <c r="F17" s="78">
        <v>17593</v>
      </c>
      <c r="G17" s="106">
        <v>1.1217130045999999</v>
      </c>
      <c r="H17" s="78">
        <v>3113</v>
      </c>
      <c r="I17" s="106">
        <v>1.1217130045999999</v>
      </c>
      <c r="J17" s="78">
        <v>40283</v>
      </c>
      <c r="K17" s="106">
        <v>1.1217130045999999</v>
      </c>
      <c r="L17" s="78">
        <v>1378</v>
      </c>
      <c r="M17" s="78">
        <f t="shared" si="0"/>
        <v>910609</v>
      </c>
    </row>
    <row r="18" spans="1:13" s="65" customFormat="1" ht="14.5">
      <c r="A18" s="75">
        <v>310</v>
      </c>
      <c r="B18" s="76" t="s">
        <v>27</v>
      </c>
      <c r="C18" s="106">
        <v>0.27002425899999999</v>
      </c>
      <c r="D18" s="78">
        <v>204193</v>
      </c>
      <c r="E18" s="106">
        <v>0.27002425899999999</v>
      </c>
      <c r="F18" s="78">
        <v>4235</v>
      </c>
      <c r="G18" s="106">
        <v>0.27002425899999999</v>
      </c>
      <c r="H18" s="78">
        <v>749</v>
      </c>
      <c r="I18" s="106">
        <v>0.27002425899999999</v>
      </c>
      <c r="J18" s="78">
        <v>9697</v>
      </c>
      <c r="K18" s="106">
        <v>0.27002425899999999</v>
      </c>
      <c r="L18" s="78">
        <v>332</v>
      </c>
      <c r="M18" s="78">
        <f t="shared" si="0"/>
        <v>219206</v>
      </c>
    </row>
    <row r="19" spans="1:13" s="65" customFormat="1" ht="14.5">
      <c r="A19" s="75">
        <v>311</v>
      </c>
      <c r="B19" s="76" t="s">
        <v>28</v>
      </c>
      <c r="C19" s="106">
        <v>0.31696272860000002</v>
      </c>
      <c r="D19" s="78">
        <v>239688</v>
      </c>
      <c r="E19" s="106">
        <v>0.31696272860000002</v>
      </c>
      <c r="F19" s="78">
        <v>4971</v>
      </c>
      <c r="G19" s="106">
        <v>0.31696272860000002</v>
      </c>
      <c r="H19" s="78">
        <v>880</v>
      </c>
      <c r="I19" s="106">
        <v>0.31696272860000002</v>
      </c>
      <c r="J19" s="78">
        <v>11383</v>
      </c>
      <c r="K19" s="106">
        <v>0.31696272860000002</v>
      </c>
      <c r="L19" s="78">
        <v>389</v>
      </c>
      <c r="M19" s="78">
        <f t="shared" si="0"/>
        <v>257311</v>
      </c>
    </row>
    <row r="20" spans="1:13" s="65" customFormat="1" ht="14.5">
      <c r="A20" s="75">
        <v>312</v>
      </c>
      <c r="B20" s="76" t="s">
        <v>29</v>
      </c>
      <c r="C20" s="106">
        <v>11.695494953000001</v>
      </c>
      <c r="D20" s="78">
        <v>8844158</v>
      </c>
      <c r="E20" s="106">
        <v>11.695494953000001</v>
      </c>
      <c r="F20" s="78">
        <v>183435</v>
      </c>
      <c r="G20" s="106">
        <v>11.695494953000001</v>
      </c>
      <c r="H20" s="78">
        <v>32460</v>
      </c>
      <c r="I20" s="106">
        <v>11.695494953000001</v>
      </c>
      <c r="J20" s="78">
        <v>420013</v>
      </c>
      <c r="K20" s="106">
        <v>11.695494953000001</v>
      </c>
      <c r="L20" s="78">
        <v>14372</v>
      </c>
      <c r="M20" s="78">
        <f t="shared" si="0"/>
        <v>9494438</v>
      </c>
    </row>
    <row r="21" spans="1:13" s="65" customFormat="1" ht="14.5">
      <c r="A21" s="75">
        <v>313</v>
      </c>
      <c r="B21" s="76" t="s">
        <v>30</v>
      </c>
      <c r="C21" s="106">
        <v>0.67338537060000003</v>
      </c>
      <c r="D21" s="78">
        <v>509215</v>
      </c>
      <c r="E21" s="106">
        <v>0.67338537060000003</v>
      </c>
      <c r="F21" s="78">
        <v>10562</v>
      </c>
      <c r="G21" s="106">
        <v>0.67338537060000003</v>
      </c>
      <c r="H21" s="78">
        <v>1869</v>
      </c>
      <c r="I21" s="106">
        <v>0.67338537060000003</v>
      </c>
      <c r="J21" s="78">
        <v>24183</v>
      </c>
      <c r="K21" s="106">
        <v>0.67338537060000003</v>
      </c>
      <c r="L21" s="78">
        <v>827</v>
      </c>
      <c r="M21" s="78">
        <f t="shared" si="0"/>
        <v>546656</v>
      </c>
    </row>
    <row r="22" spans="1:13" s="65" customFormat="1" ht="14.5">
      <c r="A22" s="75">
        <v>314</v>
      </c>
      <c r="B22" s="76" t="s">
        <v>31</v>
      </c>
      <c r="C22" s="106">
        <v>0.45314553270000002</v>
      </c>
      <c r="D22" s="78">
        <v>342670</v>
      </c>
      <c r="E22" s="106">
        <v>0.45314553270000002</v>
      </c>
      <c r="F22" s="78">
        <v>7107</v>
      </c>
      <c r="G22" s="106">
        <v>0.45314553270000002</v>
      </c>
      <c r="H22" s="78">
        <v>1258</v>
      </c>
      <c r="I22" s="106">
        <v>0.45314553270000002</v>
      </c>
      <c r="J22" s="78">
        <v>16274</v>
      </c>
      <c r="K22" s="106">
        <v>0.45314553270000002</v>
      </c>
      <c r="L22" s="78">
        <v>557</v>
      </c>
      <c r="M22" s="78">
        <f t="shared" si="0"/>
        <v>367866</v>
      </c>
    </row>
    <row r="23" spans="1:13" s="65" customFormat="1" ht="14.5">
      <c r="A23" s="75">
        <v>315</v>
      </c>
      <c r="B23" s="76" t="s">
        <v>32</v>
      </c>
      <c r="C23" s="106">
        <v>1.8671280952000002</v>
      </c>
      <c r="D23" s="78">
        <v>1411926</v>
      </c>
      <c r="E23" s="106">
        <v>1.8671280952000002</v>
      </c>
      <c r="F23" s="78">
        <v>29285</v>
      </c>
      <c r="G23" s="106">
        <v>1.8671280952000002</v>
      </c>
      <c r="H23" s="78">
        <v>5182</v>
      </c>
      <c r="I23" s="106">
        <v>1.8671280952000002</v>
      </c>
      <c r="J23" s="78">
        <v>67053</v>
      </c>
      <c r="K23" s="106">
        <v>1.8671280952000002</v>
      </c>
      <c r="L23" s="78">
        <v>2294</v>
      </c>
      <c r="M23" s="78">
        <f t="shared" si="0"/>
        <v>1515740</v>
      </c>
    </row>
    <row r="24" spans="1:13" s="65" customFormat="1" ht="14.5">
      <c r="A24" s="75">
        <v>316</v>
      </c>
      <c r="B24" s="76" t="s">
        <v>33</v>
      </c>
      <c r="C24" s="106">
        <v>1.203532322</v>
      </c>
      <c r="D24" s="78">
        <v>910114</v>
      </c>
      <c r="E24" s="106">
        <v>1.203532322</v>
      </c>
      <c r="F24" s="78">
        <v>18877</v>
      </c>
      <c r="G24" s="106">
        <v>1.203532322</v>
      </c>
      <c r="H24" s="78">
        <v>3340</v>
      </c>
      <c r="I24" s="106">
        <v>1.203532322</v>
      </c>
      <c r="J24" s="78">
        <v>43222</v>
      </c>
      <c r="K24" s="106">
        <v>1.203532322</v>
      </c>
      <c r="L24" s="78">
        <v>1479</v>
      </c>
      <c r="M24" s="78">
        <f t="shared" si="0"/>
        <v>977032</v>
      </c>
    </row>
    <row r="25" spans="1:13" s="65" customFormat="1" ht="14.5">
      <c r="A25" s="75">
        <v>317</v>
      </c>
      <c r="B25" s="76" t="s">
        <v>34</v>
      </c>
      <c r="C25" s="106">
        <v>10.4205735288</v>
      </c>
      <c r="D25" s="78">
        <v>7880060</v>
      </c>
      <c r="E25" s="106">
        <v>10.4205735288</v>
      </c>
      <c r="F25" s="78">
        <v>163439</v>
      </c>
      <c r="G25" s="106">
        <v>10.4205735288</v>
      </c>
      <c r="H25" s="78">
        <v>28922</v>
      </c>
      <c r="I25" s="106">
        <v>10.4205735288</v>
      </c>
      <c r="J25" s="78">
        <v>374228</v>
      </c>
      <c r="K25" s="106">
        <v>10.4205735288</v>
      </c>
      <c r="L25" s="78">
        <v>12805</v>
      </c>
      <c r="M25" s="78">
        <f t="shared" si="0"/>
        <v>8459454</v>
      </c>
    </row>
    <row r="26" spans="1:13" s="65" customFormat="1" ht="14.5">
      <c r="A26" s="75">
        <v>318</v>
      </c>
      <c r="B26" s="76" t="s">
        <v>35</v>
      </c>
      <c r="C26" s="106">
        <v>0.46976013750000001</v>
      </c>
      <c r="D26" s="78">
        <v>355234</v>
      </c>
      <c r="E26" s="106">
        <v>0.46976013750000001</v>
      </c>
      <c r="F26" s="78">
        <v>7368</v>
      </c>
      <c r="G26" s="106">
        <v>0.46976013750000001</v>
      </c>
      <c r="H26" s="78">
        <v>1304</v>
      </c>
      <c r="I26" s="106">
        <v>0.46976013750000001</v>
      </c>
      <c r="J26" s="78">
        <v>16870</v>
      </c>
      <c r="K26" s="106">
        <v>0.46976013750000001</v>
      </c>
      <c r="L26" s="78">
        <v>577</v>
      </c>
      <c r="M26" s="78">
        <f t="shared" si="0"/>
        <v>381353</v>
      </c>
    </row>
    <row r="27" spans="1:13" s="65" customFormat="1" ht="14.5">
      <c r="A27" s="75">
        <v>319</v>
      </c>
      <c r="B27" s="76" t="s">
        <v>36</v>
      </c>
      <c r="C27" s="106">
        <v>1.8224374570999999</v>
      </c>
      <c r="D27" s="78">
        <v>1378131</v>
      </c>
      <c r="E27" s="106">
        <v>1.8224374570999999</v>
      </c>
      <c r="F27" s="78">
        <v>28584</v>
      </c>
      <c r="G27" s="106">
        <v>1.8224374570999999</v>
      </c>
      <c r="H27" s="78">
        <v>5058</v>
      </c>
      <c r="I27" s="106">
        <v>1.8224374570999999</v>
      </c>
      <c r="J27" s="78">
        <v>65448</v>
      </c>
      <c r="K27" s="106">
        <v>1.8224374570999999</v>
      </c>
      <c r="L27" s="78">
        <v>2239</v>
      </c>
      <c r="M27" s="78">
        <f t="shared" si="0"/>
        <v>1479460</v>
      </c>
    </row>
    <row r="28" spans="1:13" s="65" customFormat="1" ht="14.5">
      <c r="A28" s="75">
        <v>320</v>
      </c>
      <c r="B28" s="76" t="s">
        <v>37</v>
      </c>
      <c r="C28" s="106">
        <v>4.0935277110000001</v>
      </c>
      <c r="D28" s="78">
        <v>3095534</v>
      </c>
      <c r="E28" s="106">
        <v>4.0935277110000001</v>
      </c>
      <c r="F28" s="78">
        <v>64204</v>
      </c>
      <c r="G28" s="106">
        <v>4.0935277110000001</v>
      </c>
      <c r="H28" s="78">
        <v>11361</v>
      </c>
      <c r="I28" s="106">
        <v>4.0935277110000001</v>
      </c>
      <c r="J28" s="78">
        <v>147008</v>
      </c>
      <c r="K28" s="106">
        <v>4.0935277110000001</v>
      </c>
      <c r="L28" s="78">
        <v>5030</v>
      </c>
      <c r="M28" s="78">
        <f t="shared" si="0"/>
        <v>3323137</v>
      </c>
    </row>
    <row r="29" spans="1:13" s="65" customFormat="1" ht="14.5">
      <c r="A29" s="75">
        <v>321</v>
      </c>
      <c r="B29" s="76" t="s">
        <v>38</v>
      </c>
      <c r="C29" s="106">
        <v>0.53162337380000002</v>
      </c>
      <c r="D29" s="78">
        <v>402015</v>
      </c>
      <c r="E29" s="106">
        <v>0.53162337380000002</v>
      </c>
      <c r="F29" s="78">
        <v>8338</v>
      </c>
      <c r="G29" s="106">
        <v>0.53162337380000002</v>
      </c>
      <c r="H29" s="78">
        <v>1476</v>
      </c>
      <c r="I29" s="106">
        <v>0.53162337380000002</v>
      </c>
      <c r="J29" s="78">
        <v>19092</v>
      </c>
      <c r="K29" s="106">
        <v>0.53162337380000002</v>
      </c>
      <c r="L29" s="78">
        <v>653</v>
      </c>
      <c r="M29" s="78">
        <f t="shared" si="0"/>
        <v>431574</v>
      </c>
    </row>
    <row r="30" spans="1:13" s="65" customFormat="1" ht="14.5">
      <c r="A30" s="75">
        <v>322</v>
      </c>
      <c r="B30" s="76" t="s">
        <v>39</v>
      </c>
      <c r="C30" s="106">
        <v>1.2144817378999999</v>
      </c>
      <c r="D30" s="78">
        <v>918394</v>
      </c>
      <c r="E30" s="106">
        <v>1.2144817378999999</v>
      </c>
      <c r="F30" s="78">
        <v>19048</v>
      </c>
      <c r="G30" s="106">
        <v>1.2144817378999999</v>
      </c>
      <c r="H30" s="78">
        <v>3371</v>
      </c>
      <c r="I30" s="106">
        <v>1.2144817378999999</v>
      </c>
      <c r="J30" s="78">
        <v>43615</v>
      </c>
      <c r="K30" s="106">
        <v>1.2144817378999999</v>
      </c>
      <c r="L30" s="78">
        <v>1492</v>
      </c>
      <c r="M30" s="78">
        <f t="shared" si="0"/>
        <v>985920</v>
      </c>
    </row>
    <row r="31" spans="1:13" s="65" customFormat="1" ht="14.5">
      <c r="A31" s="75">
        <v>323</v>
      </c>
      <c r="B31" s="76" t="s">
        <v>40</v>
      </c>
      <c r="C31" s="106">
        <v>1.1146197823999999</v>
      </c>
      <c r="D31" s="78">
        <v>842878</v>
      </c>
      <c r="E31" s="106">
        <v>1.1146197823999999</v>
      </c>
      <c r="F31" s="78">
        <v>17482</v>
      </c>
      <c r="G31" s="106">
        <v>1.1146197823999999</v>
      </c>
      <c r="H31" s="78">
        <v>3094</v>
      </c>
      <c r="I31" s="106">
        <v>1.1146197823999999</v>
      </c>
      <c r="J31" s="78">
        <v>40029</v>
      </c>
      <c r="K31" s="106">
        <v>1.1146197823999999</v>
      </c>
      <c r="L31" s="78">
        <v>1370</v>
      </c>
      <c r="M31" s="78">
        <f t="shared" si="0"/>
        <v>904853</v>
      </c>
    </row>
    <row r="32" spans="1:13" s="65" customFormat="1" ht="14.5">
      <c r="A32" s="75">
        <v>324</v>
      </c>
      <c r="B32" s="76" t="s">
        <v>41</v>
      </c>
      <c r="C32" s="106">
        <v>2.2534262805999998</v>
      </c>
      <c r="D32" s="78">
        <v>1704046</v>
      </c>
      <c r="E32" s="106">
        <v>2.2534262805999998</v>
      </c>
      <c r="F32" s="78">
        <v>35343</v>
      </c>
      <c r="G32" s="106">
        <v>2.2534262805999998</v>
      </c>
      <c r="H32" s="78">
        <v>6254</v>
      </c>
      <c r="I32" s="106">
        <v>2.2534262805999998</v>
      </c>
      <c r="J32" s="78">
        <v>80926</v>
      </c>
      <c r="K32" s="106">
        <v>2.2534262805999998</v>
      </c>
      <c r="L32" s="78">
        <v>2769</v>
      </c>
      <c r="M32" s="78">
        <f t="shared" si="0"/>
        <v>1829338</v>
      </c>
    </row>
    <row r="33" spans="1:13" s="65" customFormat="1" ht="14.5">
      <c r="A33" s="75">
        <v>325</v>
      </c>
      <c r="B33" s="76" t="s">
        <v>42</v>
      </c>
      <c r="C33" s="106">
        <v>0.7494528359</v>
      </c>
      <c r="D33" s="78">
        <v>566738</v>
      </c>
      <c r="E33" s="106">
        <v>0.7494528359</v>
      </c>
      <c r="F33" s="78">
        <v>11755</v>
      </c>
      <c r="G33" s="106">
        <v>0.7494528359</v>
      </c>
      <c r="H33" s="78">
        <v>2080</v>
      </c>
      <c r="I33" s="106">
        <v>0.7494528359</v>
      </c>
      <c r="J33" s="78">
        <v>26915</v>
      </c>
      <c r="K33" s="106">
        <v>0.7494528359</v>
      </c>
      <c r="L33" s="78">
        <v>921</v>
      </c>
      <c r="M33" s="78">
        <f t="shared" si="0"/>
        <v>608409</v>
      </c>
    </row>
    <row r="34" spans="1:13" s="65" customFormat="1" ht="14.5">
      <c r="A34" s="75">
        <v>326</v>
      </c>
      <c r="B34" s="76" t="s">
        <v>43</v>
      </c>
      <c r="C34" s="106">
        <v>3.3599177002</v>
      </c>
      <c r="D34" s="78">
        <v>2540777</v>
      </c>
      <c r="E34" s="106">
        <v>3.3599177002</v>
      </c>
      <c r="F34" s="78">
        <v>52698</v>
      </c>
      <c r="G34" s="106">
        <v>3.3599177002</v>
      </c>
      <c r="H34" s="78">
        <v>9325</v>
      </c>
      <c r="I34" s="106">
        <v>3.3599177002</v>
      </c>
      <c r="J34" s="78">
        <v>120663</v>
      </c>
      <c r="K34" s="106">
        <v>3.3599177002</v>
      </c>
      <c r="L34" s="78">
        <v>4129</v>
      </c>
      <c r="M34" s="78">
        <f t="shared" si="0"/>
        <v>2727592</v>
      </c>
    </row>
    <row r="35" spans="1:13" s="65" customFormat="1" ht="14.5">
      <c r="A35" s="75">
        <v>327</v>
      </c>
      <c r="B35" s="76" t="s">
        <v>44</v>
      </c>
      <c r="C35" s="106">
        <v>0.49954483100000002</v>
      </c>
      <c r="D35" s="78">
        <v>377757</v>
      </c>
      <c r="E35" s="106">
        <v>0.49954483100000002</v>
      </c>
      <c r="F35" s="78">
        <v>7835</v>
      </c>
      <c r="G35" s="106">
        <v>0.49954483100000002</v>
      </c>
      <c r="H35" s="78">
        <v>1386</v>
      </c>
      <c r="I35" s="106">
        <v>0.49954483100000002</v>
      </c>
      <c r="J35" s="78">
        <v>17940</v>
      </c>
      <c r="K35" s="106">
        <v>0.49954483100000002</v>
      </c>
      <c r="L35" s="78">
        <v>614</v>
      </c>
      <c r="M35" s="78">
        <f t="shared" si="0"/>
        <v>405532</v>
      </c>
    </row>
    <row r="36" spans="1:13" s="65" customFormat="1" ht="14.5">
      <c r="A36" s="75">
        <v>328</v>
      </c>
      <c r="B36" s="76" t="s">
        <v>45</v>
      </c>
      <c r="C36" s="106">
        <v>0.35414279810000004</v>
      </c>
      <c r="D36" s="78">
        <v>267804</v>
      </c>
      <c r="E36" s="106">
        <v>0.35414279810000004</v>
      </c>
      <c r="F36" s="78">
        <v>5554</v>
      </c>
      <c r="G36" s="106">
        <v>0.35414279810000004</v>
      </c>
      <c r="H36" s="78">
        <v>983</v>
      </c>
      <c r="I36" s="106">
        <v>0.35414279810000004</v>
      </c>
      <c r="J36" s="78">
        <v>12718</v>
      </c>
      <c r="K36" s="106">
        <v>0.35414279810000004</v>
      </c>
      <c r="L36" s="78">
        <v>435</v>
      </c>
      <c r="M36" s="78">
        <f t="shared" si="0"/>
        <v>287494</v>
      </c>
    </row>
    <row r="37" spans="1:13" s="65" customFormat="1" ht="14.5">
      <c r="A37" s="75">
        <v>329</v>
      </c>
      <c r="B37" s="76" t="s">
        <v>46</v>
      </c>
      <c r="C37" s="106">
        <v>1.3417117493999999</v>
      </c>
      <c r="D37" s="78">
        <v>1014605</v>
      </c>
      <c r="E37" s="106">
        <v>1.3417117493999999</v>
      </c>
      <c r="F37" s="78">
        <v>21044</v>
      </c>
      <c r="G37" s="106">
        <v>1.3417117493999999</v>
      </c>
      <c r="H37" s="78">
        <v>3724</v>
      </c>
      <c r="I37" s="106">
        <v>1.3417117493999999</v>
      </c>
      <c r="J37" s="78">
        <v>48184</v>
      </c>
      <c r="K37" s="106">
        <v>1.3417117493999999</v>
      </c>
      <c r="L37" s="78">
        <v>1649</v>
      </c>
      <c r="M37" s="78">
        <f t="shared" si="0"/>
        <v>1089206</v>
      </c>
    </row>
    <row r="38" spans="1:13" s="65" customFormat="1" ht="14.5">
      <c r="A38" s="75">
        <v>330</v>
      </c>
      <c r="B38" s="76" t="s">
        <v>47</v>
      </c>
      <c r="C38" s="106">
        <v>0.31295518020000002</v>
      </c>
      <c r="D38" s="78">
        <v>236657</v>
      </c>
      <c r="E38" s="106">
        <v>0.31295518020000002</v>
      </c>
      <c r="F38" s="78">
        <v>4908</v>
      </c>
      <c r="G38" s="106">
        <v>0.31295518020000002</v>
      </c>
      <c r="H38" s="78">
        <v>869</v>
      </c>
      <c r="I38" s="106">
        <v>0.31295518020000002</v>
      </c>
      <c r="J38" s="78">
        <v>11239</v>
      </c>
      <c r="K38" s="106">
        <v>0.31295518020000002</v>
      </c>
      <c r="L38" s="78">
        <v>385</v>
      </c>
      <c r="M38" s="78">
        <f t="shared" si="0"/>
        <v>254058</v>
      </c>
    </row>
    <row r="39" spans="1:13" s="65" customFormat="1" ht="14.5">
      <c r="A39" s="75">
        <v>331</v>
      </c>
      <c r="B39" s="76" t="s">
        <v>48</v>
      </c>
      <c r="C39" s="106">
        <v>0.95098714999999989</v>
      </c>
      <c r="D39" s="78">
        <v>719139</v>
      </c>
      <c r="E39" s="106">
        <v>0.95098714999999989</v>
      </c>
      <c r="F39" s="78">
        <v>14916</v>
      </c>
      <c r="G39" s="106">
        <v>0.95098714999999989</v>
      </c>
      <c r="H39" s="78">
        <v>2639</v>
      </c>
      <c r="I39" s="106">
        <v>0.95098714999999989</v>
      </c>
      <c r="J39" s="78">
        <v>34152</v>
      </c>
      <c r="K39" s="106">
        <v>0.95098714999999989</v>
      </c>
      <c r="L39" s="78">
        <v>1169</v>
      </c>
      <c r="M39" s="78">
        <f t="shared" si="0"/>
        <v>772015</v>
      </c>
    </row>
    <row r="40" spans="1:13" s="65" customFormat="1" ht="14.5">
      <c r="A40" s="75">
        <v>332</v>
      </c>
      <c r="B40" s="76" t="s">
        <v>49</v>
      </c>
      <c r="C40" s="106">
        <v>0.89160079660000002</v>
      </c>
      <c r="D40" s="78">
        <v>674230</v>
      </c>
      <c r="E40" s="106">
        <v>0.89160079660000002</v>
      </c>
      <c r="F40" s="78">
        <v>13984</v>
      </c>
      <c r="G40" s="106">
        <v>0.89160079660000002</v>
      </c>
      <c r="H40" s="78">
        <v>2475</v>
      </c>
      <c r="I40" s="106">
        <v>0.89160079660000002</v>
      </c>
      <c r="J40" s="78">
        <v>32020</v>
      </c>
      <c r="K40" s="106">
        <v>0.89160079660000002</v>
      </c>
      <c r="L40" s="78">
        <v>1096</v>
      </c>
      <c r="M40" s="78">
        <f t="shared" si="0"/>
        <v>723805</v>
      </c>
    </row>
    <row r="41" spans="1:13" s="65" customFormat="1" ht="14.5">
      <c r="A41" s="75">
        <v>333</v>
      </c>
      <c r="B41" s="76" t="s">
        <v>50</v>
      </c>
      <c r="C41" s="106">
        <v>0.51654784509999996</v>
      </c>
      <c r="D41" s="78">
        <v>390615</v>
      </c>
      <c r="E41" s="106">
        <v>0.51654784509999996</v>
      </c>
      <c r="F41" s="78">
        <v>8102</v>
      </c>
      <c r="G41" s="106">
        <v>0.51654784509999996</v>
      </c>
      <c r="H41" s="78">
        <v>1434</v>
      </c>
      <c r="I41" s="106">
        <v>0.51654784509999996</v>
      </c>
      <c r="J41" s="78">
        <v>18550</v>
      </c>
      <c r="K41" s="106">
        <v>0.51654784509999996</v>
      </c>
      <c r="L41" s="78">
        <v>635</v>
      </c>
      <c r="M41" s="78">
        <f t="shared" si="0"/>
        <v>419336</v>
      </c>
    </row>
    <row r="42" spans="1:13" s="65" customFormat="1" ht="14.5">
      <c r="A42" s="75">
        <v>334</v>
      </c>
      <c r="B42" s="76" t="s">
        <v>51</v>
      </c>
      <c r="C42" s="106">
        <v>2.1871807954999998</v>
      </c>
      <c r="D42" s="78">
        <v>1653951</v>
      </c>
      <c r="E42" s="106">
        <v>2.1871807954999998</v>
      </c>
      <c r="F42" s="78">
        <v>34304</v>
      </c>
      <c r="G42" s="106">
        <v>2.1871807954999998</v>
      </c>
      <c r="H42" s="78">
        <v>6070</v>
      </c>
      <c r="I42" s="106">
        <v>2.1871807954999998</v>
      </c>
      <c r="J42" s="78">
        <v>78547</v>
      </c>
      <c r="K42" s="106">
        <v>2.1871807954999998</v>
      </c>
      <c r="L42" s="78">
        <v>2688</v>
      </c>
      <c r="M42" s="78">
        <f t="shared" si="0"/>
        <v>1775560</v>
      </c>
    </row>
    <row r="43" spans="1:13" s="65" customFormat="1" ht="14.5">
      <c r="A43" s="75">
        <v>335</v>
      </c>
      <c r="B43" s="76" t="s">
        <v>52</v>
      </c>
      <c r="C43" s="106">
        <v>0.90025795639999995</v>
      </c>
      <c r="D43" s="78">
        <v>680777</v>
      </c>
      <c r="E43" s="106">
        <v>0.90025795639999995</v>
      </c>
      <c r="F43" s="78">
        <v>14120</v>
      </c>
      <c r="G43" s="106">
        <v>0.90025795639999995</v>
      </c>
      <c r="H43" s="78">
        <v>2499</v>
      </c>
      <c r="I43" s="106">
        <v>0.90025795639999995</v>
      </c>
      <c r="J43" s="78">
        <v>32330</v>
      </c>
      <c r="K43" s="106">
        <v>0.90025795639999995</v>
      </c>
      <c r="L43" s="78">
        <v>1106</v>
      </c>
      <c r="M43" s="78">
        <f t="shared" si="0"/>
        <v>730832</v>
      </c>
    </row>
    <row r="44" spans="1:13" s="65" customFormat="1" ht="14.5">
      <c r="A44" s="75">
        <v>336</v>
      </c>
      <c r="B44" s="76" t="s">
        <v>53</v>
      </c>
      <c r="C44" s="106">
        <v>2.2687275260999997</v>
      </c>
      <c r="D44" s="78">
        <v>1715617</v>
      </c>
      <c r="E44" s="106">
        <v>2.2687275260999997</v>
      </c>
      <c r="F44" s="78">
        <v>35583</v>
      </c>
      <c r="G44" s="106">
        <v>2.2687275260999997</v>
      </c>
      <c r="H44" s="78">
        <v>6297</v>
      </c>
      <c r="I44" s="106">
        <v>2.2687275260999997</v>
      </c>
      <c r="J44" s="78">
        <v>81475</v>
      </c>
      <c r="K44" s="106">
        <v>2.2687275260999997</v>
      </c>
      <c r="L44" s="78">
        <v>2788</v>
      </c>
      <c r="M44" s="78">
        <f t="shared" si="0"/>
        <v>1841760</v>
      </c>
    </row>
    <row r="45" spans="1:13" s="65" customFormat="1" ht="14.5">
      <c r="A45" s="75">
        <v>337</v>
      </c>
      <c r="B45" s="76" t="s">
        <v>54</v>
      </c>
      <c r="C45" s="106">
        <v>0.97423031599999999</v>
      </c>
      <c r="D45" s="78">
        <v>736715</v>
      </c>
      <c r="E45" s="106">
        <v>0.97423031599999999</v>
      </c>
      <c r="F45" s="78">
        <v>15280</v>
      </c>
      <c r="G45" s="106">
        <v>0.97423031599999999</v>
      </c>
      <c r="H45" s="78">
        <v>2704</v>
      </c>
      <c r="I45" s="106">
        <v>0.97423031599999999</v>
      </c>
      <c r="J45" s="78">
        <v>34987</v>
      </c>
      <c r="K45" s="106">
        <v>0.97423031599999999</v>
      </c>
      <c r="L45" s="78">
        <v>1197</v>
      </c>
      <c r="M45" s="78">
        <f t="shared" si="0"/>
        <v>790883</v>
      </c>
    </row>
    <row r="46" spans="1:13" s="65" customFormat="1" ht="14.5">
      <c r="A46" s="75">
        <v>338</v>
      </c>
      <c r="B46" s="76" t="s">
        <v>55</v>
      </c>
      <c r="C46" s="106">
        <v>3.7952218577000001</v>
      </c>
      <c r="D46" s="78">
        <v>2869955</v>
      </c>
      <c r="E46" s="106">
        <v>3.7952218577000001</v>
      </c>
      <c r="F46" s="78">
        <v>59525</v>
      </c>
      <c r="G46" s="106">
        <v>3.7952218577000001</v>
      </c>
      <c r="H46" s="78">
        <v>10534</v>
      </c>
      <c r="I46" s="106">
        <v>3.7952218577000001</v>
      </c>
      <c r="J46" s="78">
        <v>136296</v>
      </c>
      <c r="K46" s="106">
        <v>3.7952218577000001</v>
      </c>
      <c r="L46" s="78">
        <v>4664</v>
      </c>
      <c r="M46" s="78">
        <f t="shared" si="0"/>
        <v>3080974</v>
      </c>
    </row>
    <row r="47" spans="1:13" s="65" customFormat="1" ht="14.5">
      <c r="A47" s="75">
        <v>339</v>
      </c>
      <c r="B47" s="76" t="s">
        <v>56</v>
      </c>
      <c r="C47" s="106">
        <v>3.3842472117999995</v>
      </c>
      <c r="D47" s="78">
        <v>2559175</v>
      </c>
      <c r="E47" s="106">
        <v>3.3842472117999995</v>
      </c>
      <c r="F47" s="78">
        <v>53079</v>
      </c>
      <c r="G47" s="106">
        <v>3.3842472117999995</v>
      </c>
      <c r="H47" s="78">
        <v>9393</v>
      </c>
      <c r="I47" s="106">
        <v>3.3842472117999995</v>
      </c>
      <c r="J47" s="78">
        <v>121536</v>
      </c>
      <c r="K47" s="106">
        <v>3.3842472117999995</v>
      </c>
      <c r="L47" s="78">
        <v>4159</v>
      </c>
      <c r="M47" s="78">
        <f t="shared" si="0"/>
        <v>2747342</v>
      </c>
    </row>
    <row r="48" spans="1:13" s="65" customFormat="1" ht="14.5">
      <c r="A48" s="75">
        <v>340</v>
      </c>
      <c r="B48" s="76" t="s">
        <v>57</v>
      </c>
      <c r="C48" s="106">
        <v>1.3181929584000001</v>
      </c>
      <c r="D48" s="78">
        <v>996820</v>
      </c>
      <c r="E48" s="106">
        <v>1.3181929584000001</v>
      </c>
      <c r="F48" s="78">
        <v>20675</v>
      </c>
      <c r="G48" s="106">
        <v>1.3181929584000001</v>
      </c>
      <c r="H48" s="78">
        <v>3659</v>
      </c>
      <c r="I48" s="106">
        <v>1.3181929584000001</v>
      </c>
      <c r="J48" s="78">
        <v>47339</v>
      </c>
      <c r="K48" s="106">
        <v>1.3181929584000001</v>
      </c>
      <c r="L48" s="78">
        <v>1620</v>
      </c>
      <c r="M48" s="78">
        <f t="shared" si="0"/>
        <v>1070113</v>
      </c>
    </row>
    <row r="49" spans="1:13" s="65" customFormat="1" ht="14.5">
      <c r="A49" s="75">
        <v>341</v>
      </c>
      <c r="B49" s="76" t="s">
        <v>58</v>
      </c>
      <c r="C49" s="106">
        <v>0.32718201050000001</v>
      </c>
      <c r="D49" s="78">
        <v>247416</v>
      </c>
      <c r="E49" s="106">
        <v>0.32718201050000001</v>
      </c>
      <c r="F49" s="78">
        <v>5132</v>
      </c>
      <c r="G49" s="106">
        <v>0.32718201050000001</v>
      </c>
      <c r="H49" s="78">
        <v>908</v>
      </c>
      <c r="I49" s="106">
        <v>0.32718201050000001</v>
      </c>
      <c r="J49" s="78">
        <v>11750</v>
      </c>
      <c r="K49" s="106">
        <v>0.32718201050000001</v>
      </c>
      <c r="L49" s="78">
        <v>402</v>
      </c>
      <c r="M49" s="78">
        <f t="shared" si="0"/>
        <v>265608</v>
      </c>
    </row>
    <row r="50" spans="1:13" s="65" customFormat="1" ht="14.5">
      <c r="A50" s="75">
        <v>342</v>
      </c>
      <c r="B50" s="76" t="s">
        <v>59</v>
      </c>
      <c r="C50" s="106">
        <v>3.6560074379000005</v>
      </c>
      <c r="D50" s="78">
        <v>2764681</v>
      </c>
      <c r="E50" s="106">
        <v>3.6560074379000005</v>
      </c>
      <c r="F50" s="78">
        <v>57342</v>
      </c>
      <c r="G50" s="106">
        <v>3.6560074379000005</v>
      </c>
      <c r="H50" s="78">
        <v>10147</v>
      </c>
      <c r="I50" s="106">
        <v>3.6560074379000005</v>
      </c>
      <c r="J50" s="78">
        <v>131296</v>
      </c>
      <c r="K50" s="106">
        <v>3.6560074379000005</v>
      </c>
      <c r="L50" s="78">
        <v>4493</v>
      </c>
      <c r="M50" s="78">
        <f t="shared" si="0"/>
        <v>2967959</v>
      </c>
    </row>
    <row r="51" spans="1:13" s="65" customFormat="1" ht="14.5">
      <c r="A51" s="75">
        <v>343</v>
      </c>
      <c r="B51" s="76" t="s">
        <v>60</v>
      </c>
      <c r="C51" s="106">
        <v>0.21773827880000002</v>
      </c>
      <c r="D51" s="78">
        <v>164654</v>
      </c>
      <c r="E51" s="106">
        <v>0.21773827880000002</v>
      </c>
      <c r="F51" s="78">
        <v>3415</v>
      </c>
      <c r="G51" s="106">
        <v>0.21773827880000002</v>
      </c>
      <c r="H51" s="78">
        <v>604</v>
      </c>
      <c r="I51" s="106">
        <v>0.21773827880000002</v>
      </c>
      <c r="J51" s="78">
        <v>7820</v>
      </c>
      <c r="K51" s="106">
        <v>0.21773827880000002</v>
      </c>
      <c r="L51" s="78">
        <v>268</v>
      </c>
      <c r="M51" s="78">
        <f t="shared" si="0"/>
        <v>176761</v>
      </c>
    </row>
    <row r="52" spans="1:13" s="65" customFormat="1" ht="14.5">
      <c r="A52" s="75">
        <v>344</v>
      </c>
      <c r="B52" s="76" t="s">
        <v>61</v>
      </c>
      <c r="C52" s="106">
        <v>1.0083507959</v>
      </c>
      <c r="D52" s="78">
        <v>762517</v>
      </c>
      <c r="E52" s="106">
        <v>1.0083507959</v>
      </c>
      <c r="F52" s="78">
        <v>15815</v>
      </c>
      <c r="G52" s="106">
        <v>1.0083507959</v>
      </c>
      <c r="H52" s="78">
        <v>2799</v>
      </c>
      <c r="I52" s="106">
        <v>1.0083507959</v>
      </c>
      <c r="J52" s="78">
        <v>36212</v>
      </c>
      <c r="K52" s="106">
        <v>1.0083507959</v>
      </c>
      <c r="L52" s="78">
        <v>1239</v>
      </c>
      <c r="M52" s="78">
        <f t="shared" si="0"/>
        <v>818582</v>
      </c>
    </row>
    <row r="53" spans="1:13" s="65" customFormat="1" ht="14.5">
      <c r="A53" s="75">
        <v>345</v>
      </c>
      <c r="B53" s="76" t="s">
        <v>62</v>
      </c>
      <c r="C53" s="106">
        <v>0.71133803490000003</v>
      </c>
      <c r="D53" s="78">
        <v>537915</v>
      </c>
      <c r="E53" s="106">
        <v>0.71133803490000003</v>
      </c>
      <c r="F53" s="78">
        <v>11157</v>
      </c>
      <c r="G53" s="106">
        <v>0.71133803490000003</v>
      </c>
      <c r="H53" s="78">
        <v>1974</v>
      </c>
      <c r="I53" s="106">
        <v>0.71133803490000003</v>
      </c>
      <c r="J53" s="78">
        <v>25546</v>
      </c>
      <c r="K53" s="106">
        <v>0.71133803490000003</v>
      </c>
      <c r="L53" s="78">
        <v>874</v>
      </c>
      <c r="M53" s="78">
        <f t="shared" si="0"/>
        <v>577466</v>
      </c>
    </row>
    <row r="54" spans="1:13" s="65" customFormat="1" ht="14.5">
      <c r="A54" s="75">
        <v>346</v>
      </c>
      <c r="B54" s="76" t="s">
        <v>63</v>
      </c>
      <c r="C54" s="106">
        <v>0.68656505560000003</v>
      </c>
      <c r="D54" s="78">
        <v>519182</v>
      </c>
      <c r="E54" s="106">
        <v>0.68656505560000003</v>
      </c>
      <c r="F54" s="78">
        <v>10768</v>
      </c>
      <c r="G54" s="106">
        <v>0.68656505560000003</v>
      </c>
      <c r="H54" s="78">
        <v>1906</v>
      </c>
      <c r="I54" s="106">
        <v>0.68656505560000003</v>
      </c>
      <c r="J54" s="78">
        <v>24656</v>
      </c>
      <c r="K54" s="106">
        <v>0.68656505560000003</v>
      </c>
      <c r="L54" s="78">
        <v>844</v>
      </c>
      <c r="M54" s="78">
        <f t="shared" si="0"/>
        <v>557356</v>
      </c>
    </row>
    <row r="55" spans="1:13" s="65" customFormat="1" ht="14.5">
      <c r="A55" s="75">
        <v>347</v>
      </c>
      <c r="B55" s="76" t="s">
        <v>64</v>
      </c>
      <c r="C55" s="106">
        <v>0.54333149019999993</v>
      </c>
      <c r="D55" s="78">
        <v>410868</v>
      </c>
      <c r="E55" s="106">
        <v>0.54333149019999993</v>
      </c>
      <c r="F55" s="78">
        <v>8522</v>
      </c>
      <c r="G55" s="106">
        <v>0.54333149019999993</v>
      </c>
      <c r="H55" s="78">
        <v>1508</v>
      </c>
      <c r="I55" s="106">
        <v>0.54333149019999993</v>
      </c>
      <c r="J55" s="78">
        <v>19512</v>
      </c>
      <c r="K55" s="106">
        <v>0.54333149019999993</v>
      </c>
      <c r="L55" s="78">
        <v>668</v>
      </c>
      <c r="M55" s="78">
        <f t="shared" si="0"/>
        <v>441078</v>
      </c>
    </row>
    <row r="56" spans="1:13" s="65" customFormat="1" ht="14.5">
      <c r="A56" s="75">
        <v>348</v>
      </c>
      <c r="B56" s="76" t="s">
        <v>65</v>
      </c>
      <c r="C56" s="106">
        <v>1.7922851401000002</v>
      </c>
      <c r="D56" s="78">
        <v>1355330</v>
      </c>
      <c r="E56" s="106">
        <v>1.7922851401000002</v>
      </c>
      <c r="F56" s="78">
        <v>28111</v>
      </c>
      <c r="G56" s="106">
        <v>1.7922851401000002</v>
      </c>
      <c r="H56" s="78">
        <v>4974</v>
      </c>
      <c r="I56" s="106">
        <v>1.7922851401000002</v>
      </c>
      <c r="J56" s="78">
        <v>64365</v>
      </c>
      <c r="K56" s="106">
        <v>1.7922851401000002</v>
      </c>
      <c r="L56" s="78">
        <v>2202</v>
      </c>
      <c r="M56" s="78">
        <f t="shared" si="0"/>
        <v>1454982</v>
      </c>
    </row>
    <row r="57" spans="1:13" s="65" customFormat="1" ht="14.5">
      <c r="A57" s="75">
        <v>349</v>
      </c>
      <c r="B57" s="76" t="s">
        <v>66</v>
      </c>
      <c r="C57" s="106">
        <v>0.90417539599999996</v>
      </c>
      <c r="D57" s="78">
        <v>683739</v>
      </c>
      <c r="E57" s="106">
        <v>0.90417539599999996</v>
      </c>
      <c r="F57" s="78">
        <v>14181</v>
      </c>
      <c r="G57" s="106">
        <v>0.90417539599999996</v>
      </c>
      <c r="H57" s="78">
        <v>2510</v>
      </c>
      <c r="I57" s="106">
        <v>0.90417539599999996</v>
      </c>
      <c r="J57" s="78">
        <v>32471</v>
      </c>
      <c r="K57" s="106">
        <v>0.90417539599999996</v>
      </c>
      <c r="L57" s="78">
        <v>1111</v>
      </c>
      <c r="M57" s="78">
        <f t="shared" si="0"/>
        <v>734012</v>
      </c>
    </row>
    <row r="58" spans="1:13" s="65" customFormat="1" ht="14.5">
      <c r="A58" s="75">
        <v>350</v>
      </c>
      <c r="B58" s="76" t="s">
        <v>67</v>
      </c>
      <c r="C58" s="106">
        <v>0.34039700549999996</v>
      </c>
      <c r="D58" s="78">
        <v>257409</v>
      </c>
      <c r="E58" s="106">
        <v>0.34039700549999996</v>
      </c>
      <c r="F58" s="78">
        <v>5339</v>
      </c>
      <c r="G58" s="106">
        <v>0.34039700549999996</v>
      </c>
      <c r="H58" s="78">
        <v>945</v>
      </c>
      <c r="I58" s="106">
        <v>0.34039700549999996</v>
      </c>
      <c r="J58" s="78">
        <v>12224</v>
      </c>
      <c r="K58" s="106">
        <v>0.34039700549999996</v>
      </c>
      <c r="L58" s="78">
        <v>418</v>
      </c>
      <c r="M58" s="78">
        <f t="shared" si="0"/>
        <v>276335</v>
      </c>
    </row>
    <row r="59" spans="1:13" s="65" customFormat="1" ht="14.5">
      <c r="A59" s="75">
        <v>351</v>
      </c>
      <c r="B59" s="76" t="s">
        <v>68</v>
      </c>
      <c r="C59" s="106">
        <v>3.056072892</v>
      </c>
      <c r="D59" s="78">
        <v>2311009</v>
      </c>
      <c r="E59" s="106">
        <v>3.056072892</v>
      </c>
      <c r="F59" s="78">
        <v>47932</v>
      </c>
      <c r="G59" s="106">
        <v>3.056072892</v>
      </c>
      <c r="H59" s="78">
        <v>8482</v>
      </c>
      <c r="I59" s="106">
        <v>3.056072892</v>
      </c>
      <c r="J59" s="78">
        <v>109751</v>
      </c>
      <c r="K59" s="106">
        <v>3.056072892</v>
      </c>
      <c r="L59" s="78">
        <v>3755</v>
      </c>
      <c r="M59" s="78">
        <f t="shared" si="0"/>
        <v>2480929</v>
      </c>
    </row>
    <row r="60" spans="1:13" s="65" customFormat="1" ht="14.5">
      <c r="A60" s="75">
        <v>352</v>
      </c>
      <c r="B60" s="76" t="s">
        <v>69</v>
      </c>
      <c r="C60" s="106">
        <v>0.60865091380000003</v>
      </c>
      <c r="D60" s="78">
        <v>460263</v>
      </c>
      <c r="E60" s="106">
        <v>0.60865091380000003</v>
      </c>
      <c r="F60" s="78">
        <v>9546</v>
      </c>
      <c r="G60" s="106">
        <v>0.60865091380000003</v>
      </c>
      <c r="H60" s="78">
        <v>1689</v>
      </c>
      <c r="I60" s="106">
        <v>0.60865091380000003</v>
      </c>
      <c r="J60" s="78">
        <v>21858</v>
      </c>
      <c r="K60" s="106">
        <v>0.60865091380000003</v>
      </c>
      <c r="L60" s="78">
        <v>748</v>
      </c>
      <c r="M60" s="78">
        <f t="shared" si="0"/>
        <v>494104</v>
      </c>
    </row>
    <row r="61" spans="1:13" s="65" customFormat="1" ht="14.5">
      <c r="A61" s="75">
        <v>353</v>
      </c>
      <c r="B61" s="76" t="s">
        <v>70</v>
      </c>
      <c r="C61" s="106">
        <v>2.5873385952999999</v>
      </c>
      <c r="D61" s="78">
        <v>1956551</v>
      </c>
      <c r="E61" s="106">
        <v>2.5873385952999999</v>
      </c>
      <c r="F61" s="78">
        <v>40581</v>
      </c>
      <c r="G61" s="106">
        <v>2.5873385952999999</v>
      </c>
      <c r="H61" s="78">
        <v>7181</v>
      </c>
      <c r="I61" s="106">
        <v>2.5873385952999999</v>
      </c>
      <c r="J61" s="78">
        <v>92918</v>
      </c>
      <c r="K61" s="106">
        <v>2.5873385952999999</v>
      </c>
      <c r="L61" s="78">
        <v>3179</v>
      </c>
      <c r="M61" s="78">
        <f t="shared" si="0"/>
        <v>2100410</v>
      </c>
    </row>
    <row r="62" spans="1:13" s="65" customFormat="1" ht="14.5">
      <c r="A62" s="75">
        <v>354</v>
      </c>
      <c r="B62" s="76" t="s">
        <v>71</v>
      </c>
      <c r="C62" s="106">
        <v>1.0574767033000001</v>
      </c>
      <c r="D62" s="78">
        <v>799666</v>
      </c>
      <c r="E62" s="106">
        <v>1.0574767033000001</v>
      </c>
      <c r="F62" s="78">
        <v>16586</v>
      </c>
      <c r="G62" s="106">
        <v>1.0574767033000001</v>
      </c>
      <c r="H62" s="78">
        <v>2935</v>
      </c>
      <c r="I62" s="106">
        <v>1.0574767033000001</v>
      </c>
      <c r="J62" s="78">
        <v>37977</v>
      </c>
      <c r="K62" s="106">
        <v>1.0574767033000001</v>
      </c>
      <c r="L62" s="78">
        <v>1299</v>
      </c>
      <c r="M62" s="78">
        <f t="shared" si="0"/>
        <v>858463</v>
      </c>
    </row>
    <row r="63" spans="1:13" s="65" customFormat="1" ht="14.5">
      <c r="A63" s="75">
        <v>355</v>
      </c>
      <c r="B63" s="76" t="s">
        <v>72</v>
      </c>
      <c r="C63" s="106">
        <v>0.7484365543</v>
      </c>
      <c r="D63" s="78">
        <v>565969</v>
      </c>
      <c r="E63" s="106">
        <v>0.7484365543</v>
      </c>
      <c r="F63" s="78">
        <v>11739</v>
      </c>
      <c r="G63" s="106">
        <v>0.7484365543</v>
      </c>
      <c r="H63" s="78">
        <v>2077</v>
      </c>
      <c r="I63" s="106">
        <v>0.7484365543</v>
      </c>
      <c r="J63" s="78">
        <v>26878</v>
      </c>
      <c r="K63" s="106">
        <v>0.7484365543</v>
      </c>
      <c r="L63" s="78">
        <v>920</v>
      </c>
      <c r="M63" s="78">
        <f t="shared" si="0"/>
        <v>607583</v>
      </c>
    </row>
    <row r="64" spans="1:13" s="65" customFormat="1" ht="14.5">
      <c r="A64" s="75">
        <v>356</v>
      </c>
      <c r="B64" s="76" t="s">
        <v>73</v>
      </c>
      <c r="C64" s="106">
        <v>1.0265567192</v>
      </c>
      <c r="D64" s="78">
        <v>776284</v>
      </c>
      <c r="E64" s="106">
        <v>1.0265567192</v>
      </c>
      <c r="F64" s="78">
        <v>16101</v>
      </c>
      <c r="G64" s="106">
        <v>1.0265567192</v>
      </c>
      <c r="H64" s="78">
        <v>2849</v>
      </c>
      <c r="I64" s="106">
        <v>1.0265567192</v>
      </c>
      <c r="J64" s="78">
        <v>36866</v>
      </c>
      <c r="K64" s="106">
        <v>1.0265567192</v>
      </c>
      <c r="L64" s="78">
        <v>1261</v>
      </c>
      <c r="M64" s="78">
        <f t="shared" si="0"/>
        <v>833361</v>
      </c>
    </row>
    <row r="65" spans="1:13" s="65" customFormat="1" ht="14.5">
      <c r="A65" s="75">
        <v>357</v>
      </c>
      <c r="B65" s="76" t="s">
        <v>74</v>
      </c>
      <c r="C65" s="106">
        <v>1.9871556572000002</v>
      </c>
      <c r="D65" s="78">
        <v>1502691</v>
      </c>
      <c r="E65" s="106">
        <v>1.9871556572000002</v>
      </c>
      <c r="F65" s="78">
        <v>31167</v>
      </c>
      <c r="G65" s="106">
        <v>1.9871556572000002</v>
      </c>
      <c r="H65" s="78">
        <v>5515</v>
      </c>
      <c r="I65" s="106">
        <v>1.9871556572000002</v>
      </c>
      <c r="J65" s="78">
        <v>71364</v>
      </c>
      <c r="K65" s="106">
        <v>1.9871556572000002</v>
      </c>
      <c r="L65" s="78">
        <v>2442</v>
      </c>
      <c r="M65" s="78">
        <f t="shared" si="0"/>
        <v>1613179</v>
      </c>
    </row>
    <row r="66" spans="1:13" s="65" customFormat="1" ht="14.5">
      <c r="A66" s="75">
        <v>358</v>
      </c>
      <c r="B66" s="76" t="s">
        <v>75</v>
      </c>
      <c r="C66" s="106">
        <v>8.7972103611999994</v>
      </c>
      <c r="D66" s="78">
        <v>6652468</v>
      </c>
      <c r="E66" s="106">
        <v>8.7972103611999994</v>
      </c>
      <c r="F66" s="78">
        <v>137977</v>
      </c>
      <c r="G66" s="106">
        <v>8.7972103611999994</v>
      </c>
      <c r="H66" s="78">
        <v>24417</v>
      </c>
      <c r="I66" s="106">
        <v>8.7972103611999994</v>
      </c>
      <c r="J66" s="78">
        <v>315929</v>
      </c>
      <c r="K66" s="106">
        <v>8.7972103611999994</v>
      </c>
      <c r="L66" s="78">
        <v>10811</v>
      </c>
      <c r="M66" s="78">
        <f t="shared" si="0"/>
        <v>7141602</v>
      </c>
    </row>
    <row r="67" spans="1:13" s="65" customFormat="1" ht="11.5" customHeight="1">
      <c r="A67" s="80"/>
      <c r="B67" s="80"/>
      <c r="C67" s="80"/>
      <c r="D67" s="82"/>
      <c r="E67" s="82"/>
      <c r="F67" s="82"/>
      <c r="G67" s="82"/>
      <c r="H67" s="82"/>
      <c r="I67" s="82"/>
      <c r="J67" s="82"/>
      <c r="K67" s="82"/>
      <c r="L67" s="82"/>
      <c r="M67" s="107"/>
    </row>
    <row r="68" spans="1:13" s="65" customFormat="1" ht="14.5">
      <c r="A68" s="84"/>
      <c r="B68" s="85" t="s">
        <v>77</v>
      </c>
      <c r="C68" s="87">
        <f>SUM(C9:C67)</f>
        <v>100.00000000010003</v>
      </c>
      <c r="D68" s="87">
        <f t="shared" ref="D68:M68" si="1">SUM(D9:D67)</f>
        <v>75620213</v>
      </c>
      <c r="E68" s="87">
        <f t="shared" si="1"/>
        <v>100.00000000010003</v>
      </c>
      <c r="F68" s="87">
        <f t="shared" si="1"/>
        <v>1568427</v>
      </c>
      <c r="G68" s="87">
        <f t="shared" si="1"/>
        <v>100.00000000010003</v>
      </c>
      <c r="H68" s="87">
        <f t="shared" si="1"/>
        <v>277547</v>
      </c>
      <c r="I68" s="87">
        <f t="shared" si="1"/>
        <v>100.00000000010003</v>
      </c>
      <c r="J68" s="87">
        <f t="shared" si="1"/>
        <v>3591240</v>
      </c>
      <c r="K68" s="87">
        <f t="shared" si="1"/>
        <v>100.00000000010003</v>
      </c>
      <c r="L68" s="87">
        <f t="shared" si="1"/>
        <v>122883</v>
      </c>
      <c r="M68" s="87">
        <f t="shared" si="1"/>
        <v>81180310</v>
      </c>
    </row>
    <row r="69" spans="1:13">
      <c r="A69" s="88"/>
      <c r="B69" s="88"/>
      <c r="C69" s="111"/>
      <c r="D69" s="88"/>
      <c r="E69" s="88"/>
      <c r="F69" s="88"/>
      <c r="G69" s="88"/>
      <c r="H69" s="88"/>
      <c r="I69" s="88"/>
      <c r="J69" s="88"/>
      <c r="K69" s="88"/>
    </row>
    <row r="70" spans="1:13">
      <c r="A70" s="88"/>
      <c r="B70" s="88"/>
      <c r="C70" s="111"/>
      <c r="D70" s="91"/>
      <c r="E70" s="91"/>
      <c r="F70" s="91"/>
      <c r="G70" s="91"/>
      <c r="H70" s="91"/>
      <c r="I70" s="91"/>
      <c r="J70" s="91"/>
      <c r="K70" s="93" t="s">
        <v>107</v>
      </c>
      <c r="L70" s="91"/>
    </row>
    <row r="71" spans="1:13">
      <c r="A71" s="88"/>
      <c r="B71" s="88"/>
      <c r="C71" s="111"/>
      <c r="D71" s="94"/>
      <c r="E71" s="94"/>
      <c r="F71" s="94"/>
      <c r="G71" s="94"/>
      <c r="H71" s="94"/>
      <c r="I71" s="94"/>
      <c r="J71" s="94"/>
      <c r="K71" s="94"/>
      <c r="L71" s="94"/>
    </row>
    <row r="72" spans="1:13">
      <c r="A72" s="88"/>
      <c r="B72" s="88"/>
      <c r="C72" s="111"/>
      <c r="D72" s="96"/>
      <c r="E72" s="96"/>
      <c r="F72" s="96"/>
      <c r="G72" s="96"/>
      <c r="H72" s="96"/>
      <c r="I72" s="96"/>
      <c r="J72" s="96"/>
      <c r="K72" s="96"/>
      <c r="L72" s="96"/>
    </row>
    <row r="73" spans="1:13">
      <c r="A73" s="88"/>
      <c r="B73" s="88"/>
      <c r="C73" s="111"/>
      <c r="D73" s="88"/>
      <c r="E73" s="88"/>
      <c r="F73" s="88"/>
      <c r="G73" s="88"/>
      <c r="H73" s="88"/>
      <c r="I73" s="88"/>
      <c r="J73" s="88"/>
      <c r="K73" s="88"/>
    </row>
    <row r="74" spans="1:13">
      <c r="A74" s="88"/>
      <c r="B74" s="88"/>
      <c r="C74" s="111"/>
      <c r="D74" s="88"/>
      <c r="E74" s="88"/>
      <c r="F74" s="88"/>
      <c r="G74" s="88"/>
      <c r="H74" s="88"/>
      <c r="I74" s="88"/>
      <c r="J74" s="88"/>
      <c r="K74" s="88"/>
    </row>
    <row r="75" spans="1:13">
      <c r="A75" s="88"/>
      <c r="B75" s="88"/>
      <c r="C75" s="111"/>
      <c r="D75" s="88"/>
      <c r="E75" s="88"/>
      <c r="F75" s="88"/>
      <c r="G75" s="88"/>
      <c r="H75" s="88"/>
      <c r="I75" s="88"/>
      <c r="J75" s="88"/>
      <c r="K75" s="88"/>
    </row>
    <row r="76" spans="1:13">
      <c r="A76" s="88"/>
      <c r="B76" s="88"/>
      <c r="C76" s="111"/>
      <c r="D76" s="88"/>
      <c r="E76" s="88"/>
      <c r="F76" s="88"/>
      <c r="G76" s="88"/>
      <c r="H76" s="88"/>
      <c r="I76" s="88"/>
      <c r="J76" s="88"/>
      <c r="K76" s="88"/>
    </row>
    <row r="77" spans="1:13">
      <c r="A77" s="88"/>
      <c r="B77" s="88"/>
      <c r="C77" s="111"/>
      <c r="D77" s="88"/>
      <c r="E77" s="88"/>
      <c r="F77" s="88"/>
      <c r="G77" s="88"/>
      <c r="H77" s="88"/>
      <c r="I77" s="88"/>
      <c r="J77" s="88"/>
      <c r="K77" s="88"/>
    </row>
    <row r="78" spans="1:13">
      <c r="A78" s="88"/>
      <c r="B78" s="88"/>
      <c r="C78" s="111"/>
      <c r="D78" s="88"/>
      <c r="E78" s="88"/>
      <c r="F78" s="88"/>
      <c r="G78" s="88"/>
      <c r="H78" s="88"/>
      <c r="I78" s="88"/>
      <c r="J78" s="88"/>
      <c r="K78" s="88"/>
    </row>
    <row r="79" spans="1:13">
      <c r="A79" s="88"/>
      <c r="B79" s="88"/>
      <c r="C79" s="111"/>
      <c r="D79" s="88"/>
      <c r="E79" s="88"/>
      <c r="F79" s="88"/>
      <c r="G79" s="88"/>
      <c r="H79" s="88"/>
      <c r="I79" s="88"/>
      <c r="J79" s="88"/>
      <c r="K79" s="88"/>
    </row>
    <row r="80" spans="1:13">
      <c r="A80" s="88"/>
      <c r="B80" s="88"/>
      <c r="C80" s="111"/>
      <c r="D80" s="88"/>
      <c r="E80" s="88"/>
      <c r="F80" s="88"/>
      <c r="G80" s="88"/>
      <c r="H80" s="88"/>
      <c r="I80" s="88"/>
      <c r="J80" s="88"/>
      <c r="K80" s="88"/>
    </row>
    <row r="81" spans="1:11">
      <c r="A81" s="88"/>
      <c r="B81" s="88"/>
      <c r="C81" s="111"/>
      <c r="D81" s="88"/>
      <c r="E81" s="88"/>
      <c r="F81" s="88"/>
      <c r="G81" s="88"/>
      <c r="H81" s="88"/>
      <c r="I81" s="88"/>
      <c r="J81" s="88"/>
      <c r="K81" s="88"/>
    </row>
    <row r="82" spans="1:11">
      <c r="A82" s="88"/>
      <c r="B82" s="88"/>
      <c r="C82" s="111"/>
      <c r="D82" s="88"/>
      <c r="E82" s="88"/>
      <c r="F82" s="88"/>
      <c r="G82" s="88"/>
      <c r="H82" s="88"/>
      <c r="I82" s="88"/>
      <c r="J82" s="88"/>
      <c r="K82" s="88"/>
    </row>
    <row r="83" spans="1:11">
      <c r="A83" s="88"/>
      <c r="B83" s="88"/>
      <c r="C83" s="111"/>
      <c r="D83" s="88"/>
      <c r="E83" s="88"/>
      <c r="F83" s="88"/>
      <c r="G83" s="88"/>
      <c r="H83" s="88"/>
      <c r="I83" s="88"/>
      <c r="J83" s="88"/>
      <c r="K83" s="88"/>
    </row>
    <row r="84" spans="1:11">
      <c r="A84" s="88"/>
      <c r="B84" s="88"/>
      <c r="C84" s="111"/>
      <c r="D84" s="88"/>
      <c r="E84" s="88"/>
      <c r="F84" s="88"/>
      <c r="G84" s="88"/>
      <c r="H84" s="88"/>
      <c r="I84" s="88"/>
      <c r="J84" s="88"/>
      <c r="K84" s="88"/>
    </row>
    <row r="85" spans="1:11">
      <c r="A85" s="88"/>
      <c r="B85" s="88"/>
      <c r="C85" s="111"/>
      <c r="D85" s="88"/>
      <c r="E85" s="88"/>
      <c r="F85" s="88"/>
      <c r="G85" s="88"/>
      <c r="H85" s="88"/>
      <c r="I85" s="88"/>
      <c r="J85" s="88"/>
      <c r="K85" s="88"/>
    </row>
    <row r="86" spans="1:11">
      <c r="A86" s="88"/>
      <c r="B86" s="88"/>
      <c r="C86" s="111"/>
      <c r="D86" s="88"/>
      <c r="E86" s="88"/>
      <c r="F86" s="88"/>
      <c r="G86" s="88"/>
      <c r="H86" s="88"/>
      <c r="I86" s="88"/>
      <c r="J86" s="88"/>
      <c r="K86" s="88"/>
    </row>
    <row r="87" spans="1:11">
      <c r="A87" s="88"/>
      <c r="B87" s="88"/>
      <c r="C87" s="111"/>
      <c r="D87" s="88"/>
      <c r="E87" s="88"/>
      <c r="F87" s="88"/>
      <c r="G87" s="88"/>
      <c r="H87" s="88"/>
      <c r="I87" s="88"/>
      <c r="J87" s="88"/>
      <c r="K87" s="88"/>
    </row>
    <row r="88" spans="1:11">
      <c r="A88" s="88"/>
      <c r="B88" s="88"/>
      <c r="C88" s="111"/>
      <c r="D88" s="88"/>
      <c r="E88" s="88"/>
      <c r="F88" s="88"/>
      <c r="G88" s="88"/>
      <c r="H88" s="88"/>
      <c r="I88" s="88"/>
      <c r="J88" s="88"/>
      <c r="K88" s="88"/>
    </row>
    <row r="89" spans="1:11">
      <c r="A89" s="88"/>
      <c r="B89" s="88"/>
      <c r="C89" s="111"/>
      <c r="D89" s="88"/>
      <c r="E89" s="88"/>
      <c r="F89" s="88"/>
      <c r="G89" s="88"/>
      <c r="H89" s="88"/>
      <c r="I89" s="88"/>
      <c r="J89" s="88"/>
      <c r="K89" s="88"/>
    </row>
    <row r="90" spans="1:11">
      <c r="A90" s="88"/>
      <c r="B90" s="88"/>
      <c r="C90" s="111"/>
      <c r="D90" s="88"/>
      <c r="E90" s="88"/>
      <c r="F90" s="88"/>
      <c r="G90" s="88"/>
      <c r="H90" s="88"/>
      <c r="I90" s="88"/>
      <c r="J90" s="88"/>
      <c r="K90" s="88"/>
    </row>
    <row r="91" spans="1:11">
      <c r="A91" s="88"/>
      <c r="B91" s="88"/>
      <c r="C91" s="111"/>
      <c r="D91" s="88"/>
      <c r="E91" s="88"/>
      <c r="F91" s="88"/>
      <c r="G91" s="88"/>
      <c r="H91" s="88"/>
      <c r="I91" s="88"/>
      <c r="J91" s="88"/>
      <c r="K91" s="88"/>
    </row>
    <row r="92" spans="1:11">
      <c r="A92" s="88"/>
      <c r="B92" s="88"/>
      <c r="C92" s="111"/>
      <c r="D92" s="88"/>
      <c r="E92" s="88"/>
      <c r="F92" s="88"/>
      <c r="G92" s="88"/>
      <c r="H92" s="88"/>
      <c r="I92" s="88"/>
      <c r="J92" s="88"/>
      <c r="K92" s="88"/>
    </row>
    <row r="93" spans="1:11">
      <c r="A93" s="88"/>
      <c r="B93" s="88"/>
      <c r="C93" s="111"/>
      <c r="D93" s="88"/>
      <c r="E93" s="88"/>
      <c r="F93" s="88"/>
      <c r="G93" s="88"/>
      <c r="H93" s="88"/>
      <c r="I93" s="88"/>
      <c r="J93" s="88"/>
      <c r="K93" s="88"/>
    </row>
    <row r="94" spans="1:11">
      <c r="A94" s="88"/>
      <c r="B94" s="88"/>
      <c r="C94" s="111"/>
      <c r="D94" s="88"/>
      <c r="E94" s="88"/>
      <c r="F94" s="88"/>
      <c r="G94" s="88"/>
      <c r="H94" s="88"/>
      <c r="I94" s="88"/>
      <c r="J94" s="88"/>
      <c r="K94" s="88"/>
    </row>
    <row r="95" spans="1:11">
      <c r="A95" s="88"/>
      <c r="B95" s="88"/>
      <c r="C95" s="111"/>
      <c r="D95" s="88"/>
      <c r="E95" s="88"/>
      <c r="F95" s="88"/>
      <c r="G95" s="88"/>
      <c r="H95" s="88"/>
      <c r="I95" s="88"/>
      <c r="J95" s="88"/>
      <c r="K95" s="88"/>
    </row>
    <row r="96" spans="1:11">
      <c r="A96" s="88"/>
      <c r="B96" s="88"/>
      <c r="C96" s="111"/>
      <c r="D96" s="88"/>
      <c r="E96" s="88"/>
      <c r="F96" s="88"/>
      <c r="G96" s="88"/>
      <c r="H96" s="88"/>
      <c r="I96" s="88"/>
      <c r="J96" s="88"/>
      <c r="K96" s="88"/>
    </row>
    <row r="97" spans="1:11">
      <c r="A97" s="88"/>
      <c r="B97" s="88"/>
      <c r="C97" s="111"/>
      <c r="D97" s="88"/>
      <c r="E97" s="88"/>
      <c r="F97" s="88"/>
      <c r="G97" s="88"/>
      <c r="H97" s="88"/>
      <c r="I97" s="88"/>
      <c r="J97" s="88"/>
      <c r="K97" s="88"/>
    </row>
    <row r="98" spans="1:11">
      <c r="A98" s="88"/>
      <c r="B98" s="88"/>
      <c r="C98" s="111"/>
      <c r="D98" s="88"/>
      <c r="E98" s="88"/>
      <c r="F98" s="88"/>
      <c r="G98" s="88"/>
      <c r="H98" s="88"/>
      <c r="I98" s="88"/>
      <c r="J98" s="88"/>
      <c r="K98" s="88"/>
    </row>
    <row r="99" spans="1:11">
      <c r="A99" s="88"/>
      <c r="B99" s="88"/>
      <c r="C99" s="111"/>
      <c r="D99" s="88"/>
      <c r="E99" s="88"/>
      <c r="F99" s="88"/>
      <c r="G99" s="88"/>
      <c r="H99" s="88"/>
      <c r="I99" s="88"/>
      <c r="J99" s="88"/>
      <c r="K99" s="88"/>
    </row>
    <row r="100" spans="1:11">
      <c r="A100" s="88"/>
      <c r="B100" s="88"/>
      <c r="C100" s="111"/>
      <c r="D100" s="88"/>
      <c r="E100" s="88"/>
      <c r="F100" s="88"/>
      <c r="G100" s="88"/>
      <c r="H100" s="88"/>
      <c r="I100" s="88"/>
      <c r="J100" s="88"/>
      <c r="K100" s="88"/>
    </row>
    <row r="101" spans="1:11">
      <c r="A101" s="88"/>
      <c r="B101" s="88"/>
      <c r="C101" s="111"/>
      <c r="D101" s="88"/>
      <c r="E101" s="88"/>
      <c r="F101" s="88"/>
      <c r="G101" s="88"/>
      <c r="H101" s="88"/>
      <c r="I101" s="88"/>
      <c r="J101" s="88"/>
      <c r="K101" s="88"/>
    </row>
    <row r="102" spans="1:11">
      <c r="A102" s="88"/>
      <c r="B102" s="88"/>
      <c r="C102" s="111"/>
      <c r="D102" s="88"/>
      <c r="E102" s="88"/>
      <c r="F102" s="88"/>
      <c r="G102" s="88"/>
      <c r="H102" s="88"/>
      <c r="I102" s="88"/>
      <c r="J102" s="88"/>
      <c r="K102" s="88"/>
    </row>
    <row r="103" spans="1:11">
      <c r="A103" s="88"/>
      <c r="B103" s="88"/>
      <c r="C103" s="111"/>
      <c r="D103" s="88"/>
      <c r="E103" s="88"/>
      <c r="F103" s="88"/>
      <c r="G103" s="88"/>
      <c r="H103" s="88"/>
      <c r="I103" s="88"/>
      <c r="J103" s="88"/>
      <c r="K103" s="88"/>
    </row>
    <row r="104" spans="1:11">
      <c r="A104" s="88"/>
      <c r="B104" s="88"/>
      <c r="C104" s="111"/>
      <c r="D104" s="88"/>
      <c r="E104" s="88"/>
      <c r="F104" s="88"/>
      <c r="G104" s="88"/>
      <c r="H104" s="88"/>
      <c r="I104" s="88"/>
      <c r="J104" s="88"/>
      <c r="K104" s="88"/>
    </row>
    <row r="105" spans="1:11">
      <c r="A105" s="88"/>
      <c r="B105" s="88"/>
      <c r="C105" s="111"/>
      <c r="D105" s="88"/>
      <c r="E105" s="88"/>
      <c r="F105" s="88"/>
      <c r="G105" s="88"/>
      <c r="H105" s="88"/>
      <c r="I105" s="88"/>
      <c r="J105" s="88"/>
      <c r="K105" s="88"/>
    </row>
    <row r="106" spans="1:11">
      <c r="A106" s="88"/>
      <c r="B106" s="88"/>
      <c r="C106" s="111"/>
      <c r="D106" s="88"/>
      <c r="E106" s="88"/>
      <c r="F106" s="88"/>
      <c r="G106" s="88"/>
      <c r="H106" s="88"/>
      <c r="I106" s="88"/>
      <c r="J106" s="88"/>
      <c r="K106" s="88"/>
    </row>
    <row r="107" spans="1:11">
      <c r="A107" s="88"/>
      <c r="B107" s="88"/>
      <c r="C107" s="111"/>
      <c r="D107" s="88"/>
      <c r="E107" s="88"/>
      <c r="F107" s="88"/>
      <c r="G107" s="88"/>
      <c r="H107" s="88"/>
      <c r="I107" s="88"/>
      <c r="J107" s="88"/>
      <c r="K107" s="88"/>
    </row>
    <row r="108" spans="1:11">
      <c r="A108" s="88"/>
      <c r="B108" s="88"/>
      <c r="C108" s="111"/>
      <c r="D108" s="88"/>
      <c r="E108" s="88"/>
      <c r="F108" s="88"/>
      <c r="G108" s="88"/>
      <c r="H108" s="88"/>
      <c r="I108" s="88"/>
      <c r="J108" s="88"/>
      <c r="K108" s="88"/>
    </row>
    <row r="109" spans="1:11">
      <c r="A109" s="88"/>
      <c r="B109" s="88"/>
      <c r="C109" s="111"/>
      <c r="D109" s="88"/>
      <c r="E109" s="88"/>
      <c r="F109" s="88"/>
      <c r="G109" s="88"/>
      <c r="H109" s="88"/>
      <c r="I109" s="88"/>
      <c r="J109" s="88"/>
      <c r="K109" s="88"/>
    </row>
    <row r="110" spans="1:11">
      <c r="A110" s="88"/>
      <c r="B110" s="88"/>
      <c r="C110" s="111"/>
      <c r="D110" s="88"/>
      <c r="E110" s="88"/>
      <c r="F110" s="88"/>
      <c r="G110" s="88"/>
      <c r="H110" s="88"/>
      <c r="I110" s="88"/>
      <c r="J110" s="88"/>
      <c r="K110" s="88"/>
    </row>
    <row r="111" spans="1:11">
      <c r="A111" s="88"/>
      <c r="B111" s="88"/>
      <c r="C111" s="111"/>
      <c r="D111" s="88"/>
      <c r="E111" s="88"/>
      <c r="F111" s="88"/>
      <c r="G111" s="88"/>
      <c r="H111" s="88"/>
      <c r="I111" s="88"/>
      <c r="J111" s="88"/>
      <c r="K111" s="88"/>
    </row>
    <row r="112" spans="1:11">
      <c r="A112" s="88"/>
      <c r="B112" s="88"/>
      <c r="C112" s="111"/>
      <c r="D112" s="88"/>
      <c r="E112" s="88"/>
      <c r="F112" s="88"/>
      <c r="G112" s="88"/>
      <c r="H112" s="88"/>
      <c r="I112" s="88"/>
      <c r="J112" s="88"/>
      <c r="K112" s="88"/>
    </row>
    <row r="113" spans="1:11">
      <c r="A113" s="88"/>
      <c r="B113" s="88"/>
      <c r="C113" s="111"/>
      <c r="D113" s="88"/>
      <c r="E113" s="88"/>
      <c r="F113" s="88"/>
      <c r="G113" s="88"/>
      <c r="H113" s="88"/>
      <c r="I113" s="88"/>
      <c r="J113" s="88"/>
      <c r="K113" s="88"/>
    </row>
    <row r="114" spans="1:11">
      <c r="A114" s="88"/>
      <c r="B114" s="88"/>
      <c r="C114" s="111"/>
      <c r="D114" s="88"/>
      <c r="E114" s="88"/>
      <c r="F114" s="88"/>
      <c r="G114" s="88"/>
      <c r="H114" s="88"/>
      <c r="I114" s="88"/>
      <c r="J114" s="88"/>
      <c r="K114" s="88"/>
    </row>
    <row r="115" spans="1:11">
      <c r="A115" s="88"/>
      <c r="B115" s="88"/>
      <c r="C115" s="111"/>
      <c r="D115" s="88"/>
      <c r="E115" s="88"/>
      <c r="F115" s="88"/>
      <c r="G115" s="88"/>
      <c r="H115" s="88"/>
      <c r="I115" s="88"/>
      <c r="J115" s="88"/>
      <c r="K115" s="88"/>
    </row>
    <row r="116" spans="1:11">
      <c r="A116" s="88"/>
      <c r="B116" s="88"/>
      <c r="C116" s="111"/>
      <c r="D116" s="88"/>
      <c r="E116" s="88"/>
      <c r="F116" s="88"/>
      <c r="G116" s="88"/>
      <c r="H116" s="88"/>
      <c r="I116" s="88"/>
      <c r="J116" s="88"/>
      <c r="K116" s="88"/>
    </row>
    <row r="117" spans="1:11">
      <c r="A117" s="88"/>
      <c r="B117" s="88"/>
      <c r="C117" s="111"/>
      <c r="D117" s="88"/>
      <c r="E117" s="88"/>
      <c r="F117" s="88"/>
      <c r="G117" s="88"/>
      <c r="H117" s="88"/>
      <c r="I117" s="88"/>
      <c r="J117" s="88"/>
      <c r="K117" s="88"/>
    </row>
    <row r="118" spans="1:11">
      <c r="A118" s="88"/>
      <c r="B118" s="88"/>
      <c r="C118" s="111"/>
      <c r="D118" s="88"/>
      <c r="E118" s="88"/>
      <c r="F118" s="88"/>
      <c r="G118" s="88"/>
      <c r="H118" s="88"/>
      <c r="I118" s="88"/>
      <c r="J118" s="88"/>
      <c r="K118" s="88"/>
    </row>
    <row r="119" spans="1:11">
      <c r="A119" s="88"/>
      <c r="B119" s="88"/>
      <c r="C119" s="111"/>
      <c r="D119" s="88"/>
      <c r="E119" s="88"/>
      <c r="F119" s="88"/>
      <c r="G119" s="88"/>
      <c r="H119" s="88"/>
      <c r="I119" s="88"/>
      <c r="J119" s="88"/>
      <c r="K119" s="88"/>
    </row>
    <row r="120" spans="1:11">
      <c r="A120" s="88"/>
      <c r="B120" s="88"/>
      <c r="C120" s="111"/>
      <c r="D120" s="88"/>
      <c r="E120" s="88"/>
      <c r="F120" s="88"/>
      <c r="G120" s="88"/>
      <c r="H120" s="88"/>
      <c r="I120" s="88"/>
      <c r="J120" s="88"/>
      <c r="K120" s="88"/>
    </row>
    <row r="121" spans="1:11">
      <c r="A121" s="88"/>
      <c r="B121" s="88"/>
      <c r="C121" s="111"/>
      <c r="D121" s="88"/>
      <c r="E121" s="88"/>
      <c r="F121" s="88"/>
      <c r="G121" s="88"/>
      <c r="H121" s="88"/>
      <c r="I121" s="88"/>
      <c r="J121" s="88"/>
      <c r="K121" s="88"/>
    </row>
    <row r="122" spans="1:11">
      <c r="A122" s="88"/>
      <c r="B122" s="88"/>
      <c r="C122" s="111"/>
      <c r="D122" s="88"/>
      <c r="E122" s="88"/>
      <c r="F122" s="88"/>
      <c r="G122" s="88"/>
      <c r="H122" s="88"/>
      <c r="I122" s="88"/>
      <c r="J122" s="88"/>
      <c r="K122" s="88"/>
    </row>
    <row r="123" spans="1:11">
      <c r="A123" s="88"/>
      <c r="B123" s="88"/>
      <c r="C123" s="111"/>
      <c r="D123" s="88"/>
      <c r="E123" s="88"/>
      <c r="F123" s="88"/>
      <c r="G123" s="88"/>
      <c r="H123" s="88"/>
      <c r="I123" s="88"/>
      <c r="J123" s="88"/>
      <c r="K123" s="88"/>
    </row>
    <row r="124" spans="1:11">
      <c r="A124" s="88"/>
      <c r="B124" s="88"/>
      <c r="C124" s="111"/>
      <c r="D124" s="88"/>
      <c r="E124" s="88"/>
      <c r="F124" s="88"/>
      <c r="G124" s="88"/>
      <c r="H124" s="88"/>
      <c r="I124" s="88"/>
      <c r="J124" s="88"/>
      <c r="K124" s="88"/>
    </row>
    <row r="125" spans="1:11">
      <c r="A125" s="88"/>
      <c r="B125" s="88"/>
      <c r="C125" s="111"/>
      <c r="D125" s="88"/>
      <c r="E125" s="88"/>
      <c r="F125" s="88"/>
      <c r="G125" s="88"/>
      <c r="H125" s="88"/>
      <c r="I125" s="88"/>
      <c r="J125" s="88"/>
      <c r="K125" s="88"/>
    </row>
    <row r="126" spans="1:11">
      <c r="A126" s="88"/>
      <c r="B126" s="88"/>
      <c r="C126" s="111"/>
      <c r="D126" s="88"/>
      <c r="E126" s="88"/>
      <c r="F126" s="88"/>
      <c r="G126" s="88"/>
      <c r="H126" s="88"/>
      <c r="I126" s="88"/>
      <c r="J126" s="88"/>
      <c r="K126" s="88"/>
    </row>
    <row r="127" spans="1:11">
      <c r="A127" s="88"/>
      <c r="B127" s="88"/>
      <c r="C127" s="111"/>
      <c r="D127" s="88"/>
      <c r="E127" s="88"/>
      <c r="F127" s="88"/>
      <c r="G127" s="88"/>
      <c r="H127" s="88"/>
      <c r="I127" s="88"/>
      <c r="J127" s="88"/>
      <c r="K127" s="88"/>
    </row>
    <row r="128" spans="1:11">
      <c r="A128" s="88"/>
      <c r="B128" s="88"/>
      <c r="C128" s="111"/>
      <c r="D128" s="88"/>
      <c r="E128" s="88"/>
      <c r="F128" s="88"/>
      <c r="G128" s="88"/>
      <c r="H128" s="88"/>
      <c r="I128" s="88"/>
      <c r="J128" s="88"/>
      <c r="K128" s="88"/>
    </row>
    <row r="129" spans="1:11">
      <c r="A129" s="88"/>
      <c r="B129" s="88"/>
      <c r="C129" s="111"/>
      <c r="D129" s="88"/>
      <c r="E129" s="88"/>
      <c r="F129" s="88"/>
      <c r="G129" s="88"/>
      <c r="H129" s="88"/>
      <c r="I129" s="88"/>
      <c r="J129" s="88"/>
      <c r="K129" s="88"/>
    </row>
    <row r="130" spans="1:11">
      <c r="A130" s="88"/>
      <c r="B130" s="88"/>
      <c r="C130" s="111"/>
      <c r="D130" s="88"/>
      <c r="E130" s="88"/>
      <c r="F130" s="88"/>
      <c r="G130" s="88"/>
      <c r="H130" s="88"/>
      <c r="I130" s="88"/>
      <c r="J130" s="88"/>
      <c r="K130" s="88"/>
    </row>
    <row r="131" spans="1:11">
      <c r="A131" s="88"/>
      <c r="B131" s="88"/>
      <c r="C131" s="111"/>
      <c r="D131" s="88"/>
      <c r="E131" s="88"/>
      <c r="F131" s="88"/>
      <c r="G131" s="88"/>
      <c r="H131" s="88"/>
      <c r="I131" s="88"/>
      <c r="J131" s="88"/>
      <c r="K131" s="88"/>
    </row>
    <row r="132" spans="1:11">
      <c r="A132" s="88"/>
      <c r="B132" s="88"/>
      <c r="C132" s="111"/>
      <c r="D132" s="88"/>
      <c r="E132" s="88"/>
      <c r="F132" s="88"/>
      <c r="G132" s="88"/>
      <c r="H132" s="88"/>
      <c r="I132" s="88"/>
      <c r="J132" s="88"/>
      <c r="K132" s="88"/>
    </row>
    <row r="133" spans="1:11">
      <c r="A133" s="88"/>
      <c r="B133" s="88"/>
      <c r="C133" s="111"/>
      <c r="D133" s="88"/>
      <c r="E133" s="88"/>
      <c r="F133" s="88"/>
      <c r="G133" s="88"/>
      <c r="H133" s="88"/>
      <c r="I133" s="88"/>
      <c r="J133" s="88"/>
      <c r="K133" s="88"/>
    </row>
    <row r="134" spans="1:11">
      <c r="A134" s="88"/>
      <c r="B134" s="88"/>
      <c r="C134" s="111"/>
      <c r="D134" s="88"/>
      <c r="E134" s="88"/>
      <c r="F134" s="88"/>
      <c r="G134" s="88"/>
      <c r="H134" s="88"/>
      <c r="I134" s="88"/>
      <c r="J134" s="88"/>
      <c r="K134" s="88"/>
    </row>
    <row r="135" spans="1:11">
      <c r="A135" s="88"/>
      <c r="B135" s="88"/>
      <c r="C135" s="111"/>
      <c r="D135" s="88"/>
      <c r="E135" s="88"/>
      <c r="F135" s="88"/>
      <c r="G135" s="88"/>
      <c r="H135" s="88"/>
      <c r="I135" s="88"/>
      <c r="J135" s="88"/>
      <c r="K135" s="88"/>
    </row>
    <row r="136" spans="1:11">
      <c r="A136" s="88"/>
      <c r="B136" s="88"/>
      <c r="C136" s="111"/>
      <c r="D136" s="88"/>
      <c r="E136" s="88"/>
      <c r="F136" s="88"/>
      <c r="G136" s="88"/>
      <c r="H136" s="88"/>
      <c r="I136" s="88"/>
      <c r="J136" s="88"/>
      <c r="K136" s="88"/>
    </row>
    <row r="137" spans="1:11">
      <c r="A137" s="88"/>
      <c r="B137" s="88"/>
      <c r="C137" s="111"/>
      <c r="D137" s="88"/>
      <c r="E137" s="88"/>
      <c r="F137" s="88"/>
      <c r="G137" s="88"/>
      <c r="H137" s="88"/>
      <c r="I137" s="88"/>
      <c r="J137" s="88"/>
      <c r="K137" s="88"/>
    </row>
    <row r="138" spans="1:11">
      <c r="A138" s="88"/>
      <c r="B138" s="88"/>
      <c r="C138" s="111"/>
      <c r="D138" s="88"/>
      <c r="E138" s="88"/>
      <c r="F138" s="88"/>
      <c r="G138" s="88"/>
      <c r="H138" s="88"/>
      <c r="I138" s="88"/>
      <c r="J138" s="88"/>
      <c r="K138" s="88"/>
    </row>
    <row r="139" spans="1:11">
      <c r="A139" s="88"/>
      <c r="B139" s="88"/>
      <c r="C139" s="111"/>
      <c r="D139" s="88"/>
      <c r="E139" s="88"/>
      <c r="F139" s="88"/>
      <c r="G139" s="88"/>
      <c r="H139" s="88"/>
      <c r="I139" s="88"/>
      <c r="J139" s="88"/>
      <c r="K139" s="88"/>
    </row>
    <row r="140" spans="1:11">
      <c r="A140" s="88"/>
      <c r="B140" s="88"/>
      <c r="C140" s="111"/>
      <c r="D140" s="88"/>
      <c r="E140" s="88"/>
      <c r="F140" s="88"/>
      <c r="G140" s="88"/>
      <c r="H140" s="88"/>
      <c r="I140" s="88"/>
      <c r="J140" s="88"/>
      <c r="K140" s="88"/>
    </row>
    <row r="141" spans="1:11">
      <c r="A141" s="88"/>
      <c r="B141" s="88"/>
      <c r="C141" s="111"/>
      <c r="D141" s="88"/>
      <c r="E141" s="88"/>
      <c r="F141" s="88"/>
      <c r="G141" s="88"/>
      <c r="H141" s="88"/>
      <c r="I141" s="88"/>
      <c r="J141" s="88"/>
      <c r="K141" s="88"/>
    </row>
    <row r="142" spans="1:11">
      <c r="A142" s="88"/>
      <c r="B142" s="88"/>
      <c r="C142" s="111"/>
      <c r="D142" s="88"/>
      <c r="E142" s="88"/>
      <c r="F142" s="88"/>
      <c r="G142" s="88"/>
      <c r="H142" s="88"/>
      <c r="I142" s="88"/>
      <c r="J142" s="88"/>
      <c r="K142" s="88"/>
    </row>
    <row r="143" spans="1:11">
      <c r="A143" s="88"/>
      <c r="B143" s="88"/>
      <c r="C143" s="111"/>
      <c r="D143" s="88"/>
      <c r="E143" s="88"/>
      <c r="F143" s="88"/>
      <c r="G143" s="88"/>
      <c r="H143" s="88"/>
      <c r="I143" s="88"/>
      <c r="J143" s="88"/>
      <c r="K143" s="88"/>
    </row>
    <row r="144" spans="1:11">
      <c r="A144" s="88"/>
      <c r="B144" s="88"/>
      <c r="C144" s="111"/>
      <c r="D144" s="88"/>
      <c r="E144" s="88"/>
      <c r="F144" s="88"/>
      <c r="G144" s="88"/>
      <c r="H144" s="88"/>
      <c r="I144" s="88"/>
      <c r="J144" s="88"/>
      <c r="K144" s="88"/>
    </row>
    <row r="145" spans="1:11">
      <c r="A145" s="88"/>
      <c r="B145" s="88"/>
      <c r="C145" s="111"/>
      <c r="D145" s="88"/>
      <c r="E145" s="88"/>
      <c r="F145" s="88"/>
      <c r="G145" s="88"/>
      <c r="H145" s="88"/>
      <c r="I145" s="88"/>
      <c r="J145" s="88"/>
      <c r="K145" s="88"/>
    </row>
    <row r="146" spans="1:11">
      <c r="A146" s="88"/>
      <c r="B146" s="88"/>
      <c r="C146" s="111"/>
      <c r="D146" s="88"/>
      <c r="E146" s="88"/>
      <c r="F146" s="88"/>
      <c r="G146" s="88"/>
      <c r="H146" s="88"/>
      <c r="I146" s="88"/>
      <c r="J146" s="88"/>
      <c r="K146" s="88"/>
    </row>
    <row r="147" spans="1:11">
      <c r="A147" s="88"/>
      <c r="B147" s="88"/>
      <c r="C147" s="111"/>
      <c r="D147" s="88"/>
      <c r="E147" s="88"/>
      <c r="F147" s="88"/>
      <c r="G147" s="88"/>
      <c r="H147" s="88"/>
      <c r="I147" s="88"/>
      <c r="J147" s="88"/>
      <c r="K147" s="88"/>
    </row>
    <row r="148" spans="1:11">
      <c r="A148" s="88"/>
      <c r="B148" s="88"/>
      <c r="C148" s="111"/>
      <c r="D148" s="88"/>
      <c r="E148" s="88"/>
      <c r="F148" s="88"/>
      <c r="G148" s="88"/>
      <c r="H148" s="88"/>
      <c r="I148" s="88"/>
      <c r="J148" s="88"/>
      <c r="K148" s="88"/>
    </row>
    <row r="149" spans="1:11">
      <c r="A149" s="88"/>
      <c r="B149" s="88"/>
      <c r="C149" s="111"/>
      <c r="D149" s="88"/>
      <c r="E149" s="88"/>
      <c r="F149" s="88"/>
      <c r="G149" s="88"/>
      <c r="H149" s="88"/>
      <c r="I149" s="88"/>
      <c r="J149" s="88"/>
      <c r="K149" s="88"/>
    </row>
    <row r="150" spans="1:11">
      <c r="A150" s="88"/>
      <c r="B150" s="88"/>
      <c r="C150" s="111"/>
      <c r="D150" s="88"/>
      <c r="E150" s="88"/>
      <c r="F150" s="88"/>
      <c r="G150" s="88"/>
      <c r="H150" s="88"/>
      <c r="I150" s="88"/>
      <c r="J150" s="88"/>
      <c r="K150" s="88"/>
    </row>
    <row r="151" spans="1:11">
      <c r="A151" s="88"/>
      <c r="B151" s="88"/>
      <c r="C151" s="111"/>
      <c r="D151" s="88"/>
      <c r="E151" s="88"/>
      <c r="F151" s="88"/>
      <c r="G151" s="88"/>
      <c r="H151" s="88"/>
      <c r="I151" s="88"/>
      <c r="J151" s="88"/>
      <c r="K151" s="88"/>
    </row>
    <row r="152" spans="1:11">
      <c r="A152" s="88"/>
      <c r="B152" s="88"/>
      <c r="C152" s="111"/>
      <c r="D152" s="88"/>
      <c r="E152" s="88"/>
      <c r="F152" s="88"/>
      <c r="G152" s="88"/>
      <c r="H152" s="88"/>
      <c r="I152" s="88"/>
      <c r="J152" s="88"/>
      <c r="K152" s="88"/>
    </row>
    <row r="153" spans="1:11">
      <c r="A153" s="88"/>
      <c r="B153" s="88"/>
      <c r="C153" s="111"/>
      <c r="D153" s="88"/>
      <c r="E153" s="88"/>
      <c r="F153" s="88"/>
      <c r="G153" s="88"/>
      <c r="H153" s="88"/>
      <c r="I153" s="88"/>
      <c r="J153" s="88"/>
      <c r="K153" s="88"/>
    </row>
    <row r="154" spans="1:11">
      <c r="A154" s="88"/>
      <c r="B154" s="88"/>
      <c r="C154" s="111"/>
      <c r="D154" s="88"/>
      <c r="E154" s="88"/>
      <c r="F154" s="88"/>
      <c r="G154" s="88"/>
      <c r="H154" s="88"/>
      <c r="I154" s="88"/>
      <c r="J154" s="88"/>
      <c r="K154" s="88"/>
    </row>
    <row r="155" spans="1:11">
      <c r="A155" s="88"/>
      <c r="B155" s="88"/>
      <c r="C155" s="111"/>
      <c r="D155" s="88"/>
      <c r="E155" s="88"/>
      <c r="F155" s="88"/>
      <c r="G155" s="88"/>
      <c r="H155" s="88"/>
      <c r="I155" s="88"/>
      <c r="J155" s="88"/>
      <c r="K155" s="88"/>
    </row>
    <row r="156" spans="1:11">
      <c r="A156" s="88"/>
      <c r="B156" s="88"/>
      <c r="C156" s="111"/>
      <c r="D156" s="88"/>
      <c r="E156" s="88"/>
      <c r="F156" s="88"/>
      <c r="G156" s="88"/>
      <c r="H156" s="88"/>
      <c r="I156" s="88"/>
      <c r="J156" s="88"/>
      <c r="K156" s="88"/>
    </row>
    <row r="157" spans="1:11">
      <c r="A157" s="88"/>
      <c r="B157" s="88"/>
      <c r="C157" s="111"/>
      <c r="D157" s="88"/>
      <c r="E157" s="88"/>
      <c r="F157" s="88"/>
      <c r="G157" s="88"/>
      <c r="H157" s="88"/>
      <c r="I157" s="88"/>
      <c r="J157" s="88"/>
      <c r="K157" s="88"/>
    </row>
    <row r="158" spans="1:11">
      <c r="A158" s="88"/>
      <c r="B158" s="88"/>
      <c r="C158" s="111"/>
      <c r="D158" s="88"/>
      <c r="E158" s="88"/>
      <c r="F158" s="88"/>
      <c r="G158" s="88"/>
      <c r="H158" s="88"/>
      <c r="I158" s="88"/>
      <c r="J158" s="88"/>
      <c r="K158" s="88"/>
    </row>
    <row r="159" spans="1:11">
      <c r="A159" s="88"/>
      <c r="B159" s="88"/>
      <c r="C159" s="111"/>
      <c r="D159" s="88"/>
      <c r="E159" s="88"/>
      <c r="F159" s="88"/>
      <c r="G159" s="88"/>
      <c r="H159" s="88"/>
      <c r="I159" s="88"/>
      <c r="J159" s="88"/>
      <c r="K159" s="88"/>
    </row>
    <row r="160" spans="1:11">
      <c r="A160" s="88"/>
      <c r="B160" s="88"/>
      <c r="C160" s="111"/>
      <c r="D160" s="88"/>
      <c r="E160" s="88"/>
      <c r="F160" s="88"/>
      <c r="G160" s="88"/>
      <c r="H160" s="88"/>
      <c r="I160" s="88"/>
      <c r="J160" s="88"/>
      <c r="K160" s="88"/>
    </row>
    <row r="161" spans="1:11">
      <c r="A161" s="88"/>
      <c r="B161" s="88"/>
      <c r="C161" s="111"/>
      <c r="D161" s="88"/>
      <c r="E161" s="88"/>
      <c r="F161" s="88"/>
      <c r="G161" s="88"/>
      <c r="H161" s="88"/>
      <c r="I161" s="88"/>
      <c r="J161" s="88"/>
      <c r="K161" s="88"/>
    </row>
    <row r="162" spans="1:11">
      <c r="A162" s="88"/>
      <c r="B162" s="88"/>
      <c r="C162" s="111"/>
      <c r="D162" s="88"/>
      <c r="E162" s="88"/>
      <c r="F162" s="88"/>
      <c r="G162" s="88"/>
      <c r="H162" s="88"/>
      <c r="I162" s="88"/>
      <c r="J162" s="88"/>
      <c r="K162" s="88"/>
    </row>
    <row r="163" spans="1:11">
      <c r="A163" s="88"/>
      <c r="B163" s="88"/>
      <c r="C163" s="111"/>
      <c r="D163" s="88"/>
      <c r="E163" s="88"/>
      <c r="F163" s="88"/>
      <c r="G163" s="88"/>
      <c r="H163" s="88"/>
      <c r="I163" s="88"/>
      <c r="J163" s="88"/>
      <c r="K163" s="88"/>
    </row>
    <row r="164" spans="1:11">
      <c r="A164" s="88"/>
      <c r="B164" s="88"/>
      <c r="C164" s="111"/>
      <c r="D164" s="88"/>
      <c r="E164" s="88"/>
      <c r="F164" s="88"/>
      <c r="G164" s="88"/>
      <c r="H164" s="88"/>
      <c r="I164" s="88"/>
      <c r="J164" s="88"/>
      <c r="K164" s="88"/>
    </row>
    <row r="165" spans="1:11">
      <c r="A165" s="88"/>
      <c r="B165" s="88"/>
      <c r="C165" s="111"/>
      <c r="D165" s="88"/>
      <c r="E165" s="88"/>
      <c r="F165" s="88"/>
      <c r="G165" s="88"/>
      <c r="H165" s="88"/>
      <c r="I165" s="88"/>
      <c r="J165" s="88"/>
      <c r="K165" s="88"/>
    </row>
    <row r="166" spans="1:11">
      <c r="A166" s="88"/>
      <c r="B166" s="88"/>
      <c r="C166" s="111"/>
      <c r="D166" s="88"/>
      <c r="E166" s="88"/>
      <c r="F166" s="88"/>
      <c r="G166" s="88"/>
      <c r="H166" s="88"/>
      <c r="I166" s="88"/>
      <c r="J166" s="88"/>
      <c r="K166" s="88"/>
    </row>
    <row r="167" spans="1:11">
      <c r="A167" s="88"/>
      <c r="B167" s="88"/>
      <c r="C167" s="111"/>
      <c r="D167" s="88"/>
      <c r="E167" s="88"/>
      <c r="F167" s="88"/>
      <c r="G167" s="88"/>
      <c r="H167" s="88"/>
      <c r="I167" s="88"/>
      <c r="J167" s="88"/>
      <c r="K167" s="88"/>
    </row>
    <row r="168" spans="1:11">
      <c r="A168" s="88"/>
      <c r="B168" s="88"/>
      <c r="C168" s="111"/>
      <c r="D168" s="88"/>
      <c r="E168" s="88"/>
      <c r="F168" s="88"/>
      <c r="G168" s="88"/>
      <c r="H168" s="88"/>
      <c r="I168" s="88"/>
      <c r="J168" s="88"/>
      <c r="K168" s="88"/>
    </row>
    <row r="169" spans="1:11">
      <c r="A169" s="88"/>
      <c r="B169" s="88"/>
      <c r="C169" s="111"/>
      <c r="D169" s="88"/>
      <c r="E169" s="88"/>
      <c r="F169" s="88"/>
      <c r="G169" s="88"/>
      <c r="H169" s="88"/>
      <c r="I169" s="88"/>
      <c r="J169" s="88"/>
      <c r="K169" s="88"/>
    </row>
    <row r="170" spans="1:11">
      <c r="A170" s="88"/>
      <c r="B170" s="88"/>
      <c r="C170" s="111"/>
      <c r="D170" s="88"/>
      <c r="E170" s="88"/>
      <c r="F170" s="88"/>
      <c r="G170" s="88"/>
      <c r="H170" s="88"/>
      <c r="I170" s="88"/>
      <c r="J170" s="88"/>
      <c r="K170" s="88"/>
    </row>
    <row r="171" spans="1:11">
      <c r="A171" s="88"/>
      <c r="B171" s="88"/>
      <c r="C171" s="111"/>
      <c r="D171" s="88"/>
      <c r="E171" s="88"/>
      <c r="F171" s="88"/>
      <c r="G171" s="88"/>
      <c r="H171" s="88"/>
      <c r="I171" s="88"/>
      <c r="J171" s="88"/>
      <c r="K171" s="88"/>
    </row>
    <row r="172" spans="1:11">
      <c r="A172" s="88"/>
      <c r="B172" s="88"/>
      <c r="C172" s="111"/>
      <c r="D172" s="88"/>
      <c r="E172" s="88"/>
      <c r="F172" s="88"/>
      <c r="G172" s="88"/>
      <c r="H172" s="88"/>
      <c r="I172" s="88"/>
      <c r="J172" s="88"/>
      <c r="K172" s="88"/>
    </row>
    <row r="173" spans="1:11">
      <c r="A173" s="88"/>
      <c r="B173" s="88"/>
      <c r="C173" s="111"/>
      <c r="D173" s="88"/>
      <c r="E173" s="88"/>
      <c r="F173" s="88"/>
      <c r="G173" s="88"/>
      <c r="H173" s="88"/>
      <c r="I173" s="88"/>
      <c r="J173" s="88"/>
      <c r="K173" s="88"/>
    </row>
    <row r="174" spans="1:11">
      <c r="A174" s="88"/>
      <c r="B174" s="88"/>
      <c r="C174" s="111"/>
      <c r="D174" s="88"/>
      <c r="E174" s="88"/>
      <c r="F174" s="88"/>
      <c r="G174" s="88"/>
      <c r="H174" s="88"/>
      <c r="I174" s="88"/>
      <c r="J174" s="88"/>
      <c r="K174" s="88"/>
    </row>
    <row r="175" spans="1:11">
      <c r="A175" s="88"/>
      <c r="B175" s="88"/>
      <c r="C175" s="111"/>
      <c r="D175" s="88"/>
      <c r="E175" s="88"/>
      <c r="F175" s="88"/>
      <c r="G175" s="88"/>
      <c r="H175" s="88"/>
      <c r="I175" s="88"/>
      <c r="J175" s="88"/>
      <c r="K175" s="88"/>
    </row>
    <row r="176" spans="1:11">
      <c r="A176" s="88"/>
      <c r="B176" s="88"/>
      <c r="C176" s="111"/>
      <c r="D176" s="88"/>
      <c r="E176" s="88"/>
      <c r="F176" s="88"/>
      <c r="G176" s="88"/>
      <c r="H176" s="88"/>
      <c r="I176" s="88"/>
      <c r="J176" s="88"/>
      <c r="K176" s="88"/>
    </row>
    <row r="177" spans="1:11">
      <c r="A177" s="88"/>
      <c r="B177" s="88"/>
      <c r="C177" s="111"/>
      <c r="D177" s="88"/>
      <c r="E177" s="88"/>
      <c r="F177" s="88"/>
      <c r="G177" s="88"/>
      <c r="H177" s="88"/>
      <c r="I177" s="88"/>
      <c r="J177" s="88"/>
      <c r="K177" s="88"/>
    </row>
    <row r="178" spans="1:11">
      <c r="A178" s="88"/>
      <c r="B178" s="88"/>
      <c r="C178" s="111"/>
      <c r="D178" s="88"/>
      <c r="E178" s="88"/>
      <c r="F178" s="88"/>
      <c r="G178" s="88"/>
      <c r="H178" s="88"/>
      <c r="I178" s="88"/>
      <c r="J178" s="88"/>
      <c r="K178" s="88"/>
    </row>
    <row r="179" spans="1:11">
      <c r="A179" s="88"/>
      <c r="B179" s="88"/>
      <c r="C179" s="111"/>
      <c r="D179" s="88"/>
      <c r="E179" s="88"/>
      <c r="F179" s="88"/>
      <c r="G179" s="88"/>
      <c r="H179" s="88"/>
      <c r="I179" s="88"/>
      <c r="J179" s="88"/>
      <c r="K179" s="88"/>
    </row>
    <row r="180" spans="1:11">
      <c r="A180" s="88"/>
      <c r="B180" s="88"/>
      <c r="C180" s="111"/>
      <c r="D180" s="88"/>
      <c r="E180" s="88"/>
      <c r="F180" s="88"/>
      <c r="G180" s="88"/>
      <c r="H180" s="88"/>
      <c r="I180" s="88"/>
      <c r="J180" s="88"/>
      <c r="K180" s="88"/>
    </row>
    <row r="181" spans="1:11">
      <c r="A181" s="88"/>
      <c r="B181" s="88"/>
      <c r="C181" s="111"/>
      <c r="D181" s="88"/>
      <c r="E181" s="88"/>
      <c r="F181" s="88"/>
      <c r="G181" s="88"/>
      <c r="H181" s="88"/>
      <c r="I181" s="88"/>
      <c r="J181" s="88"/>
      <c r="K181" s="88"/>
    </row>
    <row r="182" spans="1:11">
      <c r="A182" s="88"/>
      <c r="B182" s="88"/>
      <c r="C182" s="111"/>
      <c r="D182" s="88"/>
      <c r="E182" s="88"/>
      <c r="F182" s="88"/>
      <c r="G182" s="88"/>
      <c r="H182" s="88"/>
      <c r="I182" s="88"/>
      <c r="J182" s="88"/>
      <c r="K182" s="88"/>
    </row>
    <row r="183" spans="1:11">
      <c r="A183" s="88"/>
      <c r="B183" s="88"/>
      <c r="C183" s="111"/>
      <c r="D183" s="88"/>
      <c r="E183" s="88"/>
      <c r="F183" s="88"/>
      <c r="G183" s="88"/>
      <c r="H183" s="88"/>
      <c r="I183" s="88"/>
      <c r="J183" s="88"/>
      <c r="K183" s="88"/>
    </row>
    <row r="184" spans="1:11">
      <c r="A184" s="88"/>
      <c r="B184" s="88"/>
      <c r="C184" s="111"/>
      <c r="D184" s="88"/>
      <c r="E184" s="88"/>
      <c r="F184" s="88"/>
      <c r="G184" s="88"/>
      <c r="H184" s="88"/>
      <c r="I184" s="88"/>
      <c r="J184" s="88"/>
      <c r="K184" s="88"/>
    </row>
    <row r="185" spans="1:11">
      <c r="A185" s="88"/>
      <c r="B185" s="88"/>
      <c r="C185" s="111"/>
      <c r="D185" s="88"/>
      <c r="E185" s="88"/>
      <c r="F185" s="88"/>
      <c r="G185" s="88"/>
      <c r="H185" s="88"/>
      <c r="I185" s="88"/>
      <c r="J185" s="88"/>
      <c r="K185" s="88"/>
    </row>
    <row r="186" spans="1:11">
      <c r="A186" s="88"/>
      <c r="B186" s="88"/>
      <c r="C186" s="111"/>
      <c r="D186" s="88"/>
      <c r="E186" s="88"/>
      <c r="F186" s="88"/>
      <c r="G186" s="88"/>
      <c r="H186" s="88"/>
      <c r="I186" s="88"/>
      <c r="J186" s="88"/>
      <c r="K186" s="88"/>
    </row>
    <row r="187" spans="1:11">
      <c r="A187" s="88"/>
      <c r="B187" s="88"/>
      <c r="C187" s="111"/>
      <c r="D187" s="88"/>
      <c r="E187" s="88"/>
      <c r="F187" s="88"/>
      <c r="G187" s="88"/>
      <c r="H187" s="88"/>
      <c r="I187" s="88"/>
      <c r="J187" s="88"/>
      <c r="K187" s="88"/>
    </row>
    <row r="188" spans="1:11">
      <c r="A188" s="88"/>
      <c r="B188" s="88"/>
      <c r="C188" s="111"/>
      <c r="D188" s="88"/>
      <c r="E188" s="88"/>
      <c r="F188" s="88"/>
      <c r="G188" s="88"/>
      <c r="H188" s="88"/>
      <c r="I188" s="88"/>
      <c r="J188" s="88"/>
      <c r="K188" s="88"/>
    </row>
    <row r="189" spans="1:11">
      <c r="A189" s="88"/>
      <c r="B189" s="88"/>
      <c r="C189" s="111"/>
      <c r="D189" s="88"/>
      <c r="E189" s="88"/>
      <c r="F189" s="88"/>
      <c r="G189" s="88"/>
      <c r="H189" s="88"/>
      <c r="I189" s="88"/>
      <c r="J189" s="88"/>
      <c r="K189" s="88"/>
    </row>
    <row r="190" spans="1:11">
      <c r="A190" s="88"/>
      <c r="B190" s="88"/>
      <c r="C190" s="111"/>
      <c r="D190" s="88"/>
      <c r="E190" s="88"/>
      <c r="F190" s="88"/>
      <c r="G190" s="88"/>
      <c r="H190" s="88"/>
      <c r="I190" s="88"/>
      <c r="J190" s="88"/>
      <c r="K190" s="88"/>
    </row>
    <row r="191" spans="1:11">
      <c r="A191" s="88"/>
      <c r="B191" s="88"/>
      <c r="C191" s="111"/>
      <c r="D191" s="88"/>
      <c r="E191" s="88"/>
      <c r="F191" s="88"/>
      <c r="G191" s="88"/>
      <c r="H191" s="88"/>
      <c r="I191" s="88"/>
      <c r="J191" s="88"/>
      <c r="K191" s="88"/>
    </row>
    <row r="192" spans="1:11">
      <c r="A192" s="88"/>
      <c r="B192" s="88"/>
      <c r="C192" s="111"/>
      <c r="D192" s="88"/>
      <c r="E192" s="88"/>
      <c r="F192" s="88"/>
      <c r="G192" s="88"/>
      <c r="H192" s="88"/>
      <c r="I192" s="88"/>
      <c r="J192" s="88"/>
      <c r="K192" s="88"/>
    </row>
    <row r="193" spans="1:11">
      <c r="A193" s="88"/>
      <c r="B193" s="88"/>
      <c r="C193" s="111"/>
      <c r="D193" s="88"/>
      <c r="E193" s="88"/>
      <c r="F193" s="88"/>
      <c r="G193" s="88"/>
      <c r="H193" s="88"/>
      <c r="I193" s="88"/>
      <c r="J193" s="88"/>
      <c r="K193" s="88"/>
    </row>
    <row r="194" spans="1:11">
      <c r="A194" s="88"/>
      <c r="B194" s="88"/>
      <c r="C194" s="111"/>
      <c r="D194" s="88"/>
      <c r="E194" s="88"/>
      <c r="F194" s="88"/>
      <c r="G194" s="88"/>
      <c r="H194" s="88"/>
      <c r="I194" s="88"/>
      <c r="J194" s="88"/>
      <c r="K194" s="88"/>
    </row>
    <row r="195" spans="1:11">
      <c r="A195" s="88"/>
      <c r="B195" s="88"/>
      <c r="C195" s="111"/>
      <c r="D195" s="88"/>
      <c r="E195" s="88"/>
      <c r="F195" s="88"/>
      <c r="G195" s="88"/>
      <c r="H195" s="88"/>
      <c r="I195" s="88"/>
      <c r="J195" s="88"/>
      <c r="K195" s="88"/>
    </row>
    <row r="196" spans="1:11">
      <c r="A196" s="88"/>
      <c r="B196" s="88"/>
      <c r="C196" s="111"/>
      <c r="D196" s="88"/>
      <c r="E196" s="88"/>
      <c r="F196" s="88"/>
      <c r="G196" s="88"/>
      <c r="H196" s="88"/>
      <c r="I196" s="88"/>
      <c r="J196" s="88"/>
      <c r="K196" s="88"/>
    </row>
    <row r="197" spans="1:11">
      <c r="A197" s="88"/>
      <c r="B197" s="88"/>
      <c r="C197" s="111"/>
      <c r="D197" s="88"/>
      <c r="E197" s="88"/>
      <c r="F197" s="88"/>
      <c r="G197" s="88"/>
      <c r="H197" s="88"/>
      <c r="I197" s="88"/>
      <c r="J197" s="88"/>
      <c r="K197" s="88"/>
    </row>
    <row r="198" spans="1:11">
      <c r="A198" s="88"/>
      <c r="B198" s="88"/>
      <c r="C198" s="111"/>
      <c r="D198" s="88"/>
      <c r="E198" s="88"/>
      <c r="F198" s="88"/>
      <c r="G198" s="88"/>
      <c r="H198" s="88"/>
      <c r="I198" s="88"/>
      <c r="J198" s="88"/>
      <c r="K198" s="88"/>
    </row>
    <row r="199" spans="1:11">
      <c r="A199" s="88"/>
      <c r="B199" s="88"/>
      <c r="C199" s="111"/>
      <c r="D199" s="88"/>
      <c r="E199" s="88"/>
      <c r="F199" s="88"/>
      <c r="G199" s="88"/>
      <c r="H199" s="88"/>
      <c r="I199" s="88"/>
      <c r="J199" s="88"/>
      <c r="K199" s="88"/>
    </row>
    <row r="200" spans="1:11">
      <c r="A200" s="88"/>
      <c r="B200" s="88"/>
      <c r="C200" s="111"/>
      <c r="D200" s="88"/>
      <c r="E200" s="88"/>
      <c r="F200" s="88"/>
      <c r="G200" s="88"/>
      <c r="H200" s="88"/>
      <c r="I200" s="88"/>
      <c r="J200" s="88"/>
      <c r="K200" s="88"/>
    </row>
    <row r="201" spans="1:11">
      <c r="A201" s="88"/>
      <c r="B201" s="88"/>
      <c r="C201" s="111"/>
      <c r="D201" s="88"/>
      <c r="E201" s="88"/>
      <c r="F201" s="88"/>
      <c r="G201" s="88"/>
      <c r="H201" s="88"/>
      <c r="I201" s="88"/>
      <c r="J201" s="88"/>
      <c r="K201" s="88"/>
    </row>
    <row r="202" spans="1:11">
      <c r="A202" s="88"/>
      <c r="B202" s="88"/>
      <c r="C202" s="111"/>
      <c r="D202" s="88"/>
      <c r="E202" s="88"/>
      <c r="F202" s="88"/>
      <c r="G202" s="88"/>
      <c r="H202" s="88"/>
      <c r="I202" s="88"/>
      <c r="J202" s="88"/>
      <c r="K202" s="88"/>
    </row>
    <row r="203" spans="1:11">
      <c r="A203" s="88"/>
      <c r="B203" s="88"/>
      <c r="C203" s="111"/>
      <c r="D203" s="88"/>
      <c r="E203" s="88"/>
      <c r="F203" s="88"/>
      <c r="G203" s="88"/>
      <c r="H203" s="88"/>
      <c r="I203" s="88"/>
      <c r="J203" s="88"/>
      <c r="K203" s="88"/>
    </row>
    <row r="204" spans="1:11">
      <c r="A204" s="88"/>
      <c r="B204" s="88"/>
      <c r="C204" s="111"/>
      <c r="D204" s="88"/>
      <c r="E204" s="88"/>
      <c r="F204" s="88"/>
      <c r="G204" s="88"/>
      <c r="H204" s="88"/>
      <c r="I204" s="88"/>
      <c r="J204" s="88"/>
      <c r="K204" s="88"/>
    </row>
    <row r="205" spans="1:11">
      <c r="A205" s="88"/>
      <c r="B205" s="88"/>
      <c r="C205" s="111"/>
      <c r="D205" s="88"/>
      <c r="E205" s="88"/>
      <c r="F205" s="88"/>
      <c r="G205" s="88"/>
      <c r="H205" s="88"/>
      <c r="I205" s="88"/>
      <c r="J205" s="88"/>
      <c r="K205" s="88"/>
    </row>
    <row r="206" spans="1:11">
      <c r="A206" s="88"/>
      <c r="B206" s="88"/>
      <c r="C206" s="111"/>
      <c r="D206" s="88"/>
      <c r="E206" s="88"/>
      <c r="F206" s="88"/>
      <c r="G206" s="88"/>
      <c r="H206" s="88"/>
      <c r="I206" s="88"/>
      <c r="J206" s="88"/>
      <c r="K206" s="88"/>
    </row>
    <row r="207" spans="1:11">
      <c r="A207" s="88"/>
      <c r="B207" s="88"/>
      <c r="C207" s="111"/>
      <c r="D207" s="88"/>
      <c r="E207" s="88"/>
      <c r="F207" s="88"/>
      <c r="G207" s="88"/>
      <c r="H207" s="88"/>
      <c r="I207" s="88"/>
      <c r="J207" s="88"/>
      <c r="K207" s="88"/>
    </row>
    <row r="208" spans="1:11">
      <c r="A208" s="88"/>
      <c r="B208" s="88"/>
      <c r="C208" s="111"/>
      <c r="D208" s="88"/>
      <c r="E208" s="88"/>
      <c r="F208" s="88"/>
      <c r="G208" s="88"/>
      <c r="H208" s="88"/>
      <c r="I208" s="88"/>
      <c r="J208" s="88"/>
      <c r="K208" s="88"/>
    </row>
    <row r="209" spans="1:11">
      <c r="A209" s="88"/>
      <c r="B209" s="88"/>
      <c r="C209" s="111"/>
      <c r="D209" s="88"/>
      <c r="E209" s="88"/>
      <c r="F209" s="88"/>
      <c r="G209" s="88"/>
      <c r="H209" s="88"/>
      <c r="I209" s="88"/>
      <c r="J209" s="88"/>
      <c r="K209" s="88"/>
    </row>
    <row r="210" spans="1:11">
      <c r="A210" s="88"/>
      <c r="B210" s="88"/>
      <c r="C210" s="111"/>
      <c r="D210" s="88"/>
      <c r="E210" s="88"/>
      <c r="F210" s="88"/>
      <c r="G210" s="88"/>
      <c r="H210" s="88"/>
      <c r="I210" s="88"/>
      <c r="J210" s="88"/>
      <c r="K210" s="88"/>
    </row>
    <row r="211" spans="1:11">
      <c r="A211" s="88"/>
      <c r="B211" s="88"/>
      <c r="C211" s="111"/>
      <c r="D211" s="88"/>
      <c r="E211" s="88"/>
      <c r="F211" s="88"/>
      <c r="G211" s="88"/>
      <c r="H211" s="88"/>
      <c r="I211" s="88"/>
      <c r="J211" s="88"/>
      <c r="K211" s="88"/>
    </row>
    <row r="212" spans="1:11">
      <c r="A212" s="88"/>
      <c r="B212" s="88"/>
      <c r="C212" s="111"/>
      <c r="D212" s="88"/>
      <c r="E212" s="88"/>
      <c r="F212" s="88"/>
      <c r="G212" s="88"/>
      <c r="H212" s="88"/>
      <c r="I212" s="88"/>
      <c r="J212" s="88"/>
      <c r="K212" s="88"/>
    </row>
    <row r="213" spans="1:11">
      <c r="A213" s="88"/>
      <c r="B213" s="88"/>
      <c r="C213" s="111"/>
      <c r="D213" s="88"/>
      <c r="E213" s="88"/>
      <c r="F213" s="88"/>
      <c r="G213" s="88"/>
      <c r="H213" s="88"/>
      <c r="I213" s="88"/>
      <c r="J213" s="88"/>
      <c r="K213" s="88"/>
    </row>
    <row r="214" spans="1:11">
      <c r="A214" s="88"/>
      <c r="B214" s="88"/>
      <c r="C214" s="111"/>
      <c r="D214" s="88"/>
      <c r="E214" s="88"/>
      <c r="F214" s="88"/>
      <c r="G214" s="88"/>
      <c r="H214" s="88"/>
      <c r="I214" s="88"/>
      <c r="J214" s="88"/>
      <c r="K214" s="88"/>
    </row>
    <row r="215" spans="1:11">
      <c r="A215" s="88"/>
      <c r="B215" s="88"/>
      <c r="C215" s="111"/>
      <c r="D215" s="88"/>
      <c r="E215" s="88"/>
      <c r="F215" s="88"/>
      <c r="G215" s="88"/>
      <c r="H215" s="88"/>
      <c r="I215" s="88"/>
      <c r="J215" s="88"/>
      <c r="K215" s="88"/>
    </row>
    <row r="216" spans="1:11">
      <c r="A216" s="88"/>
      <c r="B216" s="88"/>
      <c r="C216" s="111"/>
      <c r="D216" s="88"/>
      <c r="E216" s="88"/>
      <c r="F216" s="88"/>
      <c r="G216" s="88"/>
      <c r="H216" s="88"/>
      <c r="I216" s="88"/>
      <c r="J216" s="88"/>
      <c r="K216" s="88"/>
    </row>
    <row r="217" spans="1:11">
      <c r="A217" s="88"/>
      <c r="B217" s="88"/>
      <c r="C217" s="111"/>
      <c r="D217" s="88"/>
      <c r="E217" s="88"/>
      <c r="F217" s="88"/>
      <c r="G217" s="88"/>
      <c r="H217" s="88"/>
      <c r="I217" s="88"/>
      <c r="J217" s="88"/>
      <c r="K217" s="88"/>
    </row>
    <row r="218" spans="1:11">
      <c r="A218" s="88"/>
      <c r="B218" s="88"/>
      <c r="C218" s="111"/>
      <c r="D218" s="88"/>
      <c r="E218" s="88"/>
      <c r="F218" s="88"/>
      <c r="G218" s="88"/>
      <c r="H218" s="88"/>
      <c r="I218" s="88"/>
      <c r="J218" s="88"/>
      <c r="K218" s="88"/>
    </row>
    <row r="219" spans="1:11">
      <c r="A219" s="88"/>
      <c r="B219" s="88"/>
      <c r="C219" s="111"/>
      <c r="D219" s="88"/>
      <c r="E219" s="88"/>
      <c r="F219" s="88"/>
      <c r="G219" s="88"/>
      <c r="H219" s="88"/>
      <c r="I219" s="88"/>
      <c r="J219" s="88"/>
      <c r="K219" s="88"/>
    </row>
    <row r="220" spans="1:11">
      <c r="A220" s="88"/>
      <c r="B220" s="88"/>
      <c r="C220" s="111"/>
      <c r="D220" s="88"/>
      <c r="E220" s="88"/>
      <c r="F220" s="88"/>
      <c r="G220" s="88"/>
      <c r="H220" s="88"/>
      <c r="I220" s="88"/>
      <c r="J220" s="88"/>
      <c r="K220" s="88"/>
    </row>
    <row r="221" spans="1:11">
      <c r="A221" s="88"/>
      <c r="B221" s="88"/>
      <c r="C221" s="111"/>
      <c r="D221" s="88"/>
      <c r="E221" s="88"/>
      <c r="F221" s="88"/>
      <c r="G221" s="88"/>
      <c r="H221" s="88"/>
      <c r="I221" s="88"/>
      <c r="J221" s="88"/>
      <c r="K221" s="88"/>
    </row>
  </sheetData>
  <mergeCells count="12">
    <mergeCell ref="K7:L7"/>
    <mergeCell ref="M7:M8"/>
    <mergeCell ref="A1:M1"/>
    <mergeCell ref="A2:M2"/>
    <mergeCell ref="A3:M3"/>
    <mergeCell ref="A5:M5"/>
    <mergeCell ref="A7:A8"/>
    <mergeCell ref="B7:B8"/>
    <mergeCell ref="C7:D7"/>
    <mergeCell ref="E7:F7"/>
    <mergeCell ref="G7:H7"/>
    <mergeCell ref="I7:J7"/>
  </mergeCells>
  <printOptions horizontalCentered="1" verticalCentered="1"/>
  <pageMargins left="0.74803149606299213" right="0.31496062992125984" top="0.19685039370078741" bottom="0.31496062992125984" header="0" footer="0"/>
  <pageSetup scale="5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concentradora GENERAL  </vt:lpstr>
      <vt:lpstr>PARIMES (3)</vt:lpstr>
      <vt:lpstr>concentradora GENERAL factor</vt:lpstr>
      <vt:lpstr>concentradora GENERAL facto (2)</vt:lpstr>
      <vt:lpstr>concentradora estabilizacion</vt:lpstr>
      <vt:lpstr>'concentradora GENERAL facto (2)'!Área_de_impresión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Mmedina</dc:creator>
  <cp:lastModifiedBy>Mmedina</cp:lastModifiedBy>
  <dcterms:created xsi:type="dcterms:W3CDTF">2021-02-17T18:40:15Z</dcterms:created>
  <dcterms:modified xsi:type="dcterms:W3CDTF">2021-02-17T18:41:11Z</dcterms:modified>
</cp:coreProperties>
</file>